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<sst xmlns="http://schemas.openxmlformats.org/spreadsheetml/2006/main" count="93" uniqueCount="64">
  <si>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</si>
  <si>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</si>
  <si>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</si>
  <si>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</si>
  <si>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</si>
  <si>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</si>
  <si>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</si>
  <si>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</si>
  <si>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</si>
  <si>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</si>
  <si>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</si>
  <si>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</si>
  <si>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</si>
  <si>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</si>
  <si>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</si>
  <si>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</si>
  <si>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</si>
  <si>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</si>
  <si>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</si>
  <si>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</si>
  <si>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</si>
  <si>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</si>
  <si>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</si>
  <si>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</si>
  <si>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</si>
  <si>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</si>
  <si>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</si>
  <si>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</si>
  <si>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</si>
  <si>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</si>
  <si>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</si>
  <si>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</si>
  <si>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</si>
  <si>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</si>
  <si>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</si>
  <si>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</si>
  <si>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</si>
  <si>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</si>
  <si>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</si>
  <si>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</si>
  <si>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</si>
  <si>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</si>
  <si>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ул.Чкалова, 1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</si>
  <si>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</si>
  <si>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</si>
  <si>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</si>
  <si>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</si>
  <si>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</si>
  <si>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</si>
  <si>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</si>
  <si>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</si>
  <si>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</si>
  <si>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</si>
  <si>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</si>
  <si>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</si>
  <si>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</si>
  <si>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</si>
  <si>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</si>
  <si>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</si>
  <si>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</si>
  <si>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</si>
  <si>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</si>
  <si>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 xml:space="preserve"> </t>
  </si>
  <si>
    <t>с.Дивеево , ул.Чкалова   ,1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</si>
</sst>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5" fillId="0" borderId="22" xfId="0" applyFont="1" applyBorder="1" applyAlignment="1">
      <alignment horizontal="left" vertical="top" wrapText="1"/>
    </xf>
    <xf numFmtId="2" fontId="5" fillId="0" borderId="23" xfId="0" applyNumberFormat="1" applyFont="1" applyBorder="1" applyAlignment="1">
      <alignment/>
    </xf>
    <xf numFmtId="168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horizontal="center" vertical="top" wrapText="1"/>
    </xf>
    <xf numFmtId="4" fontId="1" fillId="0" borderId="2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PageLayoutView="0" workbookViewId="0" topLeftCell="A13">
      <selection activeCell="J22" sqref="J22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6" t="s">
        <v>19</v>
      </c>
      <c r="C2" s="76"/>
      <c r="D2" s="76"/>
      <c r="E2" s="76"/>
      <c r="F2" s="76"/>
      <c r="G2" s="11"/>
      <c r="H2" s="11"/>
      <c r="I2" s="11"/>
    </row>
    <row r="3" spans="2:9" ht="15.75">
      <c r="B3" s="76" t="s">
        <v>18</v>
      </c>
      <c r="C3" s="76"/>
      <c r="D3" s="76"/>
      <c r="E3" s="76"/>
      <c r="F3" s="76"/>
      <c r="G3" s="10"/>
      <c r="H3" s="10"/>
      <c r="I3" s="10"/>
    </row>
    <row r="4" spans="2:9" ht="15.75">
      <c r="B4" s="76" t="s">
        <v>20</v>
      </c>
      <c r="C4" s="76"/>
      <c r="D4" s="76"/>
      <c r="E4" s="76"/>
      <c r="F4" s="76"/>
      <c r="G4" s="10"/>
      <c r="H4" s="10"/>
      <c r="I4" s="10"/>
    </row>
    <row r="5" spans="2:9" ht="15.75">
      <c r="B5" s="76" t="s">
        <v>53</v>
      </c>
      <c r="C5" s="76"/>
      <c r="D5" s="76"/>
      <c r="E5" s="76"/>
      <c r="F5" s="76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43">
        <v>486.1</v>
      </c>
      <c r="E7" s="23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77" t="s">
        <v>21</v>
      </c>
      <c r="C10" s="77"/>
      <c r="D10" s="77"/>
      <c r="E10" s="77"/>
      <c r="F10" s="77"/>
    </row>
    <row r="11" spans="2:6" ht="15.75">
      <c r="B11" s="77" t="s">
        <v>22</v>
      </c>
      <c r="C11" s="77"/>
      <c r="D11" s="77"/>
      <c r="E11" s="77"/>
      <c r="F11" s="77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5" t="s">
        <v>63</v>
      </c>
      <c r="C13" s="86"/>
      <c r="D13" s="87"/>
      <c r="E13" s="87"/>
      <c r="F13" s="88"/>
    </row>
    <row r="14" spans="2:6" ht="15.75" customHeight="1">
      <c r="B14" s="73" t="s">
        <v>32</v>
      </c>
      <c r="C14" s="74"/>
      <c r="D14" s="74"/>
      <c r="E14" s="74"/>
      <c r="F14" s="75"/>
    </row>
    <row r="15" spans="2:6" ht="15.75" customHeight="1">
      <c r="B15" s="44" t="s">
        <v>30</v>
      </c>
      <c r="C15" s="81">
        <v>6597.83</v>
      </c>
      <c r="D15" s="81">
        <v>88139.88</v>
      </c>
      <c r="E15" s="82">
        <v>85624.21</v>
      </c>
      <c r="F15" s="84">
        <f>C15+D15-E15</f>
        <v>9113.5</v>
      </c>
    </row>
    <row r="16" spans="2:6" ht="172.5" customHeight="1">
      <c r="B16" s="12" t="s">
        <v>57</v>
      </c>
      <c r="C16" s="81"/>
      <c r="D16" s="81"/>
      <c r="E16" s="83"/>
      <c r="F16" s="83"/>
    </row>
    <row r="17" spans="2:6" ht="21" customHeight="1">
      <c r="B17" s="4" t="s">
        <v>58</v>
      </c>
      <c r="C17" s="45"/>
      <c r="D17" s="45">
        <v>495.72</v>
      </c>
      <c r="E17" s="46">
        <v>447.14</v>
      </c>
      <c r="F17" s="47">
        <f>C17+D17-E17</f>
        <v>48.58000000000004</v>
      </c>
    </row>
    <row r="18" spans="2:6" ht="17.25" customHeight="1">
      <c r="B18" s="4" t="s">
        <v>59</v>
      </c>
      <c r="C18" s="45"/>
      <c r="D18" s="45"/>
      <c r="E18" s="46"/>
      <c r="F18" s="48">
        <f>C18+D18-E18</f>
        <v>0</v>
      </c>
    </row>
    <row r="19" spans="2:6" ht="18" customHeight="1">
      <c r="B19" s="4" t="s">
        <v>60</v>
      </c>
      <c r="C19" s="45"/>
      <c r="D19" s="45">
        <v>874.98</v>
      </c>
      <c r="E19" s="46">
        <v>824.42</v>
      </c>
      <c r="F19" s="48">
        <f>C19+D19-E19</f>
        <v>50.56000000000006</v>
      </c>
    </row>
    <row r="20" spans="2:6" ht="18" customHeight="1">
      <c r="B20" s="4" t="s">
        <v>61</v>
      </c>
      <c r="C20" s="45"/>
      <c r="D20" s="45"/>
      <c r="E20" s="46"/>
      <c r="F20" s="47">
        <f>C20+D20-E20</f>
        <v>0</v>
      </c>
    </row>
    <row r="21" spans="2:6" ht="18.75" customHeight="1">
      <c r="B21" s="49" t="s">
        <v>45</v>
      </c>
      <c r="C21" s="50"/>
      <c r="D21" s="50"/>
      <c r="E21" s="51"/>
      <c r="F21" s="52">
        <f>C21+D21-E21</f>
        <v>0</v>
      </c>
    </row>
    <row r="22" spans="2:6" ht="16.5" thickBot="1">
      <c r="B22" s="53" t="s">
        <v>23</v>
      </c>
      <c r="C22" s="54">
        <f>SUM(C15:C21)</f>
        <v>6597.83</v>
      </c>
      <c r="D22" s="54">
        <f>SUM(D15:D21)</f>
        <v>89510.58</v>
      </c>
      <c r="E22" s="54">
        <f>SUM(E15:E21)</f>
        <v>86895.77</v>
      </c>
      <c r="F22" s="54">
        <f>SUM(F15:F21)</f>
        <v>9212.64</v>
      </c>
    </row>
    <row r="23" spans="2:6" ht="15.75">
      <c r="B23" s="78" t="s">
        <v>11</v>
      </c>
      <c r="C23" s="79"/>
      <c r="D23" s="79"/>
      <c r="E23" s="79"/>
      <c r="F23" s="80"/>
    </row>
    <row r="24" spans="2:9" ht="15.75">
      <c r="B24" s="4" t="s">
        <v>12</v>
      </c>
      <c r="C24" s="50">
        <v>21352.4</v>
      </c>
      <c r="D24" s="55">
        <v>263276.79</v>
      </c>
      <c r="E24" s="50">
        <v>279637.55</v>
      </c>
      <c r="F24" s="56">
        <f>C24+D24-E24</f>
        <v>4991.640000000014</v>
      </c>
      <c r="I24" t="s">
        <v>62</v>
      </c>
    </row>
    <row r="25" spans="2:6" ht="15.75">
      <c r="B25" s="4" t="s">
        <v>33</v>
      </c>
      <c r="C25" s="57">
        <v>624.61</v>
      </c>
      <c r="D25" s="57">
        <v>39810.22</v>
      </c>
      <c r="E25" s="57">
        <v>36368.78</v>
      </c>
      <c r="F25" s="56">
        <f>C25+D25-E25</f>
        <v>4066.050000000003</v>
      </c>
    </row>
    <row r="26" spans="2:6" ht="15.75">
      <c r="B26" s="4" t="s">
        <v>13</v>
      </c>
      <c r="C26" s="58"/>
      <c r="D26" s="59"/>
      <c r="E26" s="58"/>
      <c r="F26" s="47">
        <f>C26+D26-E26</f>
        <v>0</v>
      </c>
    </row>
    <row r="27" spans="2:6" ht="15.75">
      <c r="B27" s="4" t="s">
        <v>14</v>
      </c>
      <c r="C27" s="57">
        <v>-208.49</v>
      </c>
      <c r="D27" s="57">
        <v>56375.13</v>
      </c>
      <c r="E27" s="57">
        <v>51934.26</v>
      </c>
      <c r="F27" s="47">
        <f>C27+D27-E27</f>
        <v>4232.379999999997</v>
      </c>
    </row>
    <row r="28" spans="2:6" ht="16.5" thickBot="1">
      <c r="B28" s="17" t="s">
        <v>15</v>
      </c>
      <c r="C28" s="60"/>
      <c r="D28" s="60"/>
      <c r="E28" s="60"/>
      <c r="F28" s="47">
        <f>C28+D28-E28</f>
        <v>0</v>
      </c>
    </row>
    <row r="29" spans="2:6" ht="16.5" thickBot="1">
      <c r="B29" s="61" t="s">
        <v>24</v>
      </c>
      <c r="C29" s="62">
        <f>C25+C27+C28</f>
        <v>416.12</v>
      </c>
      <c r="D29" s="63">
        <f>SUM(D24:D28)</f>
        <v>359462.14</v>
      </c>
      <c r="E29" s="63">
        <f>SUM(E24:E28)</f>
        <v>367940.58999999997</v>
      </c>
      <c r="F29" s="64">
        <f>SUM(F24:F28)</f>
        <v>13290.070000000014</v>
      </c>
    </row>
    <row r="30" spans="2:6" ht="27">
      <c r="B30" s="65" t="s">
        <v>16</v>
      </c>
      <c r="C30" s="66">
        <f>C29+C22</f>
        <v>7013.95</v>
      </c>
      <c r="D30" s="67">
        <f>D22+D29</f>
        <v>448972.72000000003</v>
      </c>
      <c r="E30" s="66">
        <f>E22+E29</f>
        <v>454836.36</v>
      </c>
      <c r="F30" s="68">
        <f>F22+F29</f>
        <v>22502.710000000014</v>
      </c>
    </row>
    <row r="31" spans="2:6" ht="16.5" thickBot="1">
      <c r="B31" s="73" t="s">
        <v>31</v>
      </c>
      <c r="C31" s="74"/>
      <c r="D31" s="74"/>
      <c r="E31" s="74"/>
      <c r="F31" s="75"/>
    </row>
    <row r="32" spans="2:6" ht="16.5" thickBot="1">
      <c r="B32" s="69"/>
      <c r="C32" s="70"/>
      <c r="D32" s="15">
        <v>0</v>
      </c>
      <c r="E32" s="71"/>
      <c r="F32" s="72">
        <f>C32+D32-E32</f>
        <v>0</v>
      </c>
    </row>
    <row r="34" spans="2:8" ht="15.75">
      <c r="B34" s="76" t="s">
        <v>50</v>
      </c>
      <c r="C34" s="76"/>
      <c r="D34" s="76"/>
      <c r="E34" s="76"/>
      <c r="F34" s="76"/>
      <c r="G34" s="76"/>
      <c r="H34" s="76"/>
    </row>
  </sheetData>
  <sheetProtection/>
  <mergeCells count="15">
    <mergeCell ref="C15:C16"/>
    <mergeCell ref="E15:E16"/>
    <mergeCell ref="F15:F16"/>
    <mergeCell ref="B13:F13"/>
    <mergeCell ref="D15:D16"/>
    <mergeCell ref="B31:F31"/>
    <mergeCell ref="B34:H34"/>
    <mergeCell ref="B10:F10"/>
    <mergeCell ref="B2:F2"/>
    <mergeCell ref="B3:F3"/>
    <mergeCell ref="B4:F4"/>
    <mergeCell ref="B5:F5"/>
    <mergeCell ref="B23:F23"/>
    <mergeCell ref="B11:F11"/>
    <mergeCell ref="B14:F1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6">
      <selection activeCell="J14" sqref="J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9" t="s">
        <v>26</v>
      </c>
      <c r="B1" s="89"/>
      <c r="C1" s="89"/>
      <c r="D1" s="89"/>
      <c r="E1" s="89"/>
      <c r="F1" s="89"/>
      <c r="G1" s="89"/>
    </row>
    <row r="2" spans="1:7" ht="15.75">
      <c r="A2" s="89" t="s">
        <v>25</v>
      </c>
      <c r="B2" s="89"/>
      <c r="C2" s="89"/>
      <c r="D2" s="89"/>
      <c r="E2" s="89"/>
      <c r="F2" s="89"/>
      <c r="G2" s="89"/>
    </row>
    <row r="3" spans="1:7" ht="15.75">
      <c r="A3" s="90" t="s">
        <v>0</v>
      </c>
      <c r="B3" s="90"/>
      <c r="C3" s="90"/>
      <c r="D3" s="90"/>
      <c r="E3" s="90"/>
      <c r="F3" s="90"/>
      <c r="G3" s="90"/>
    </row>
    <row r="4" spans="1:7" ht="15.75">
      <c r="A4" s="22"/>
      <c r="B4" s="24"/>
      <c r="C4" s="22"/>
      <c r="D4" s="94" t="s">
        <v>39</v>
      </c>
      <c r="E4" s="94"/>
      <c r="F4" s="25"/>
      <c r="G4" s="22"/>
    </row>
    <row r="5" spans="1:7" ht="110.25" customHeight="1">
      <c r="A5" s="26" t="s">
        <v>3</v>
      </c>
      <c r="B5" s="27" t="s">
        <v>4</v>
      </c>
      <c r="C5" s="26" t="s">
        <v>44</v>
      </c>
      <c r="D5" s="28" t="s">
        <v>40</v>
      </c>
      <c r="E5" s="29" t="s">
        <v>41</v>
      </c>
      <c r="F5" s="30" t="s">
        <v>5</v>
      </c>
      <c r="G5" s="26" t="s">
        <v>6</v>
      </c>
    </row>
    <row r="6" spans="1:7" ht="15.75" customHeight="1">
      <c r="A6" s="85" t="s">
        <v>42</v>
      </c>
      <c r="B6" s="87"/>
      <c r="C6" s="87"/>
      <c r="D6" s="87"/>
      <c r="E6" s="87"/>
      <c r="F6" s="87"/>
      <c r="G6" s="88"/>
    </row>
    <row r="7" spans="1:7" ht="15.75" customHeight="1">
      <c r="A7" s="91" t="s">
        <v>9</v>
      </c>
      <c r="B7" s="92"/>
      <c r="C7" s="92"/>
      <c r="D7" s="92"/>
      <c r="E7" s="92"/>
      <c r="F7" s="92"/>
      <c r="G7" s="93"/>
    </row>
    <row r="8" spans="1:7" ht="25.5">
      <c r="A8" s="4" t="s">
        <v>1</v>
      </c>
      <c r="B8" s="32"/>
      <c r="C8" s="32"/>
      <c r="D8" s="5">
        <f>B8-C8</f>
        <v>0</v>
      </c>
      <c r="E8" s="5">
        <f>D8*'Часть 1'!$D$7*12</f>
        <v>0</v>
      </c>
      <c r="F8" s="16" t="s">
        <v>8</v>
      </c>
      <c r="G8" s="16" t="s">
        <v>8</v>
      </c>
    </row>
    <row r="9" spans="1:7" ht="15.75">
      <c r="A9" s="4" t="s">
        <v>46</v>
      </c>
      <c r="B9" s="32"/>
      <c r="C9" s="32"/>
      <c r="D9" s="5">
        <f>B9-C9</f>
        <v>0</v>
      </c>
      <c r="E9" s="5">
        <f>D9*'Часть 1'!$D$7*12</f>
        <v>0</v>
      </c>
      <c r="F9" s="16" t="s">
        <v>8</v>
      </c>
      <c r="G9" s="16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6" t="s">
        <v>8</v>
      </c>
      <c r="G10" s="16" t="s">
        <v>8</v>
      </c>
    </row>
    <row r="11" spans="1:7" ht="16.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6" t="s">
        <v>8</v>
      </c>
      <c r="G11" s="16" t="s">
        <v>8</v>
      </c>
    </row>
    <row r="12" spans="1:7" ht="43.5" customHeight="1">
      <c r="A12" s="4" t="s">
        <v>35</v>
      </c>
      <c r="B12" s="32">
        <v>0.08</v>
      </c>
      <c r="C12" s="32">
        <v>0.08</v>
      </c>
      <c r="D12" s="5">
        <f t="shared" si="0"/>
        <v>0</v>
      </c>
      <c r="E12" s="5">
        <f>D12*'Часть 1'!$D$7*12</f>
        <v>0</v>
      </c>
      <c r="F12" s="16" t="s">
        <v>8</v>
      </c>
      <c r="G12" s="16" t="s">
        <v>8</v>
      </c>
    </row>
    <row r="13" spans="1:7" ht="43.5" customHeight="1">
      <c r="A13" s="4" t="s">
        <v>47</v>
      </c>
      <c r="B13" s="32">
        <v>0.29</v>
      </c>
      <c r="C13" s="32">
        <v>0.29</v>
      </c>
      <c r="D13" s="5">
        <f t="shared" si="0"/>
        <v>0</v>
      </c>
      <c r="E13" s="5">
        <f>D13*'Часть 1'!$D$7*12</f>
        <v>0</v>
      </c>
      <c r="F13" s="16" t="s">
        <v>8</v>
      </c>
      <c r="G13" s="16" t="s">
        <v>8</v>
      </c>
    </row>
    <row r="14" spans="1:7" ht="126.75" customHeight="1">
      <c r="A14" s="41" t="s">
        <v>51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6" t="s">
        <v>8</v>
      </c>
      <c r="G14" s="16" t="s">
        <v>8</v>
      </c>
    </row>
    <row r="15" spans="1:7" ht="127.5">
      <c r="A15" s="17" t="s">
        <v>43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6" t="s">
        <v>8</v>
      </c>
      <c r="G15" s="16" t="s">
        <v>8</v>
      </c>
    </row>
    <row r="16" spans="1:7" ht="15.75">
      <c r="A16" s="17" t="s">
        <v>48</v>
      </c>
      <c r="B16" s="31">
        <v>1.17</v>
      </c>
      <c r="C16" s="31">
        <v>1.17</v>
      </c>
      <c r="D16" s="5">
        <f t="shared" si="0"/>
        <v>0</v>
      </c>
      <c r="E16" s="5">
        <f>D16*'Часть 1'!$D$7*12</f>
        <v>0</v>
      </c>
      <c r="F16" s="16" t="s">
        <v>8</v>
      </c>
      <c r="G16" s="16" t="s">
        <v>8</v>
      </c>
    </row>
    <row r="17" spans="1:7" ht="38.25">
      <c r="A17" s="17" t="s">
        <v>49</v>
      </c>
      <c r="B17" s="42">
        <v>0.87</v>
      </c>
      <c r="C17" s="42">
        <v>0.87</v>
      </c>
      <c r="D17" s="13">
        <f t="shared" si="0"/>
        <v>0</v>
      </c>
      <c r="E17" s="5">
        <f>D17*'Часть 1'!$D$7*12</f>
        <v>0</v>
      </c>
      <c r="F17" s="16" t="s">
        <v>8</v>
      </c>
      <c r="G17" s="16" t="s">
        <v>8</v>
      </c>
    </row>
    <row r="18" spans="1:7" ht="26.25" thickBot="1">
      <c r="A18" s="17" t="s">
        <v>7</v>
      </c>
      <c r="B18" s="31">
        <v>0.3</v>
      </c>
      <c r="C18" s="31">
        <v>0.3</v>
      </c>
      <c r="D18" s="13">
        <f t="shared" si="0"/>
        <v>0</v>
      </c>
      <c r="E18" s="5">
        <f>D18*'Часть 1'!$D$7*12</f>
        <v>0</v>
      </c>
      <c r="F18" s="18" t="s">
        <v>8</v>
      </c>
      <c r="G18" s="18" t="s">
        <v>8</v>
      </c>
    </row>
    <row r="19" spans="1:7" ht="16.5" thickBot="1">
      <c r="A19" s="14" t="s">
        <v>27</v>
      </c>
      <c r="B19" s="21">
        <f>SUM(B8:B18)</f>
        <v>15.11</v>
      </c>
      <c r="C19" s="21">
        <f>SUM(C8:C18)</f>
        <v>15.11</v>
      </c>
      <c r="D19" s="21">
        <f>SUM(D8:D18)</f>
        <v>0</v>
      </c>
      <c r="E19" s="21">
        <f>SUM(E8:E18)</f>
        <v>0</v>
      </c>
      <c r="F19" s="19" t="s">
        <v>8</v>
      </c>
      <c r="G19" s="20" t="s">
        <v>8</v>
      </c>
    </row>
    <row r="20" spans="1:7" ht="15.75">
      <c r="A20" s="95" t="s">
        <v>10</v>
      </c>
      <c r="B20" s="96"/>
      <c r="C20" s="96"/>
      <c r="D20" s="96"/>
      <c r="E20" s="96"/>
      <c r="F20" s="96"/>
      <c r="G20" s="97"/>
    </row>
    <row r="21" spans="1:7" ht="15.75">
      <c r="A21" s="38" t="s">
        <v>28</v>
      </c>
      <c r="B21" s="39">
        <v>0</v>
      </c>
      <c r="C21" s="39">
        <v>0</v>
      </c>
      <c r="D21" s="39">
        <v>0</v>
      </c>
      <c r="E21" s="39">
        <v>0</v>
      </c>
      <c r="F21" s="40" t="s">
        <v>8</v>
      </c>
      <c r="G21" s="40" t="s">
        <v>8</v>
      </c>
    </row>
    <row r="22" spans="1:7" ht="16.5" thickBot="1">
      <c r="A22" s="33" t="s">
        <v>29</v>
      </c>
      <c r="B22" s="34">
        <f>B19+B21</f>
        <v>15.11</v>
      </c>
      <c r="C22" s="34">
        <f>C19+C21</f>
        <v>15.11</v>
      </c>
      <c r="D22" s="34">
        <f>D19+D21</f>
        <v>0</v>
      </c>
      <c r="E22" s="35">
        <f>E19+E21</f>
        <v>0</v>
      </c>
      <c r="F22" s="36" t="s">
        <v>8</v>
      </c>
      <c r="G22" s="37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76" t="s">
        <v>50</v>
      </c>
      <c r="B25" s="76"/>
      <c r="C25" s="76"/>
      <c r="D25" s="76"/>
      <c r="E25" s="76"/>
      <c r="F25" s="76"/>
      <c r="G25" s="76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2015-02-18T11:48:05Z</cp:lastPrinted>
  <dcterms:created xsi:type="dcterms:W3CDTF">2008-12-01T07:12:21Z</dcterms:created>
  <dcterms:modified xsi:type="dcterms:W3CDTF">2018-01-30T05:48:45Z</dcterms:modified>
  <cp:category/>
  <cp:version/>
  <cp:contentType/>
  <cp:contentStatus/>
</cp:coreProperties>
</file>