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<sst xmlns="http://schemas.openxmlformats.org/spreadsheetml/2006/main" count="88" uniqueCount="59">
  <si>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</si>
  <si>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</si>
  <si>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</si>
  <si>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</si>
  <si>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</si>
  <si>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</si>
  <si>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</si>
  <si>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</si>
  <si>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</si>
  <si>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</si>
  <si>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</si>
  <si>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</si>
  <si>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</si>
  <si>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</si>
  <si>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</si>
  <si>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</si>
  <si>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</si>
  <si>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</si>
  <si>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</si>
  <si>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</si>
  <si>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</si>
  <si>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</si>
  <si>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</si>
  <si>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</si>
  <si>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</si>
  <si>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</si>
  <si>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</si>
  <si>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</si>
  <si>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</si>
  <si>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</si>
  <si>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</si>
  <si>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</si>
  <si>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</si>
  <si>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</si>
  <si>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</si>
  <si>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</si>
  <si>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</si>
  <si>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</si>
  <si>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</si>
  <si>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</si>
  <si>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</si>
  <si>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</si>
  <si>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Чкалова, 3</t>
  </si>
  <si>
    <t>с.Дивеево, ул.Чкалова, 3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</si>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</sst>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4" fillId="0" borderId="2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K23" sqref="K23"/>
    </sheetView>
  </sheetViews>
  <sheetFormatPr defaultColWidth="9.00390625" defaultRowHeight="15.75"/>
  <cols>
    <col min="1" max="1" width="3.00390625" style="0" customWidth="1"/>
    <col min="2" max="2" width="28.1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5"/>
      <c r="H2" s="15"/>
      <c r="I2" s="15"/>
    </row>
    <row r="3" spans="2:9" ht="15.75">
      <c r="B3" s="76" t="s">
        <v>18</v>
      </c>
      <c r="C3" s="76"/>
      <c r="D3" s="76"/>
      <c r="E3" s="76"/>
      <c r="F3" s="76"/>
      <c r="G3" s="14"/>
      <c r="H3" s="14"/>
      <c r="I3" s="14"/>
    </row>
    <row r="4" spans="2:9" ht="15.75">
      <c r="B4" s="76" t="s">
        <v>20</v>
      </c>
      <c r="C4" s="76"/>
      <c r="D4" s="76"/>
      <c r="E4" s="76"/>
      <c r="F4" s="76"/>
      <c r="G4" s="14"/>
      <c r="H4" s="14"/>
      <c r="I4" s="14"/>
    </row>
    <row r="5" spans="2:9" ht="15.75">
      <c r="B5" s="76" t="s">
        <v>54</v>
      </c>
      <c r="C5" s="76"/>
      <c r="D5" s="76"/>
      <c r="E5" s="76"/>
      <c r="F5" s="76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39">
        <v>375.4</v>
      </c>
      <c r="E7" s="38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0" t="s">
        <v>42</v>
      </c>
      <c r="C13" s="71"/>
      <c r="D13" s="71"/>
      <c r="E13" s="71"/>
      <c r="F13" s="72"/>
    </row>
    <row r="14" spans="2:6" ht="15.75" customHeight="1">
      <c r="B14" s="63" t="s">
        <v>32</v>
      </c>
      <c r="C14" s="64"/>
      <c r="D14" s="64"/>
      <c r="E14" s="64"/>
      <c r="F14" s="65"/>
    </row>
    <row r="15" spans="2:6" ht="15.75" customHeight="1">
      <c r="B15" s="16" t="s">
        <v>30</v>
      </c>
      <c r="C15" s="66">
        <v>22365.48</v>
      </c>
      <c r="D15" s="77">
        <v>65573.04</v>
      </c>
      <c r="E15" s="68">
        <v>55177.08</v>
      </c>
      <c r="F15" s="68">
        <f>C15+D15-E15</f>
        <v>32761.439999999988</v>
      </c>
    </row>
    <row r="16" spans="2:6" ht="198.75" customHeight="1">
      <c r="B16" s="17" t="s">
        <v>46</v>
      </c>
      <c r="C16" s="67">
        <v>22365.48</v>
      </c>
      <c r="D16" s="77">
        <v>65573.04</v>
      </c>
      <c r="E16" s="69">
        <v>55177.08</v>
      </c>
      <c r="F16" s="69"/>
    </row>
    <row r="17" spans="2:6" ht="18.75" customHeight="1" thickBot="1">
      <c r="B17" s="36" t="s">
        <v>47</v>
      </c>
      <c r="C17" s="60">
        <v>0</v>
      </c>
      <c r="D17" s="60">
        <v>980.91</v>
      </c>
      <c r="E17" s="60">
        <v>0</v>
      </c>
      <c r="F17" s="54">
        <f>C17+D17-E17</f>
        <v>980.91</v>
      </c>
    </row>
    <row r="18" spans="2:6" ht="16.5" thickBot="1">
      <c r="B18" s="19" t="s">
        <v>23</v>
      </c>
      <c r="C18" s="53">
        <f>C15+C17</f>
        <v>22365.48</v>
      </c>
      <c r="D18" s="53">
        <f>D15</f>
        <v>65573.04</v>
      </c>
      <c r="E18" s="53">
        <f>E15+E17</f>
        <v>55177.08</v>
      </c>
      <c r="F18" s="53">
        <f>F15+F17</f>
        <v>33742.34999999999</v>
      </c>
    </row>
    <row r="19" spans="2:6" ht="15.75">
      <c r="B19" s="73" t="s">
        <v>11</v>
      </c>
      <c r="C19" s="74"/>
      <c r="D19" s="74"/>
      <c r="E19" s="74"/>
      <c r="F19" s="75"/>
    </row>
    <row r="20" spans="2:6" ht="15.75">
      <c r="B20" s="13" t="s">
        <v>12</v>
      </c>
      <c r="C20" s="60">
        <v>40206.7</v>
      </c>
      <c r="D20" s="60">
        <v>153133.84</v>
      </c>
      <c r="E20" s="60">
        <v>132524.14</v>
      </c>
      <c r="F20" s="54">
        <f>C20+D20-E20</f>
        <v>60816.399999999965</v>
      </c>
    </row>
    <row r="21" spans="2:6" ht="15.75">
      <c r="B21" s="13" t="s">
        <v>33</v>
      </c>
      <c r="C21" s="60">
        <v>14431.67</v>
      </c>
      <c r="D21" s="60">
        <v>15065.68</v>
      </c>
      <c r="E21" s="60">
        <v>10195.22</v>
      </c>
      <c r="F21" s="54">
        <f>C21+D21-E21</f>
        <v>19302.129999999997</v>
      </c>
    </row>
    <row r="22" spans="2:6" ht="15.75">
      <c r="B22" s="13" t="s">
        <v>13</v>
      </c>
      <c r="C22" s="55"/>
      <c r="D22" s="55"/>
      <c r="E22" s="56"/>
      <c r="F22" s="54"/>
    </row>
    <row r="23" spans="2:6" ht="15.75">
      <c r="B23" s="13" t="s">
        <v>14</v>
      </c>
      <c r="C23" s="60">
        <v>25400.5</v>
      </c>
      <c r="D23" s="60">
        <v>31321.72</v>
      </c>
      <c r="E23" s="60">
        <v>20790.4</v>
      </c>
      <c r="F23" s="54">
        <f>C23+D23-E23</f>
        <v>35931.82</v>
      </c>
    </row>
    <row r="24" spans="2:6" ht="16.5" thickBot="1">
      <c r="B24" s="24" t="s">
        <v>15</v>
      </c>
      <c r="C24" s="11"/>
      <c r="D24" s="11"/>
      <c r="E24" s="6"/>
      <c r="F24" s="5"/>
    </row>
    <row r="25" spans="2:6" ht="16.5" thickBot="1">
      <c r="B25" s="19" t="s">
        <v>24</v>
      </c>
      <c r="C25" s="53">
        <f>SUM(C20:C24)</f>
        <v>80038.87</v>
      </c>
      <c r="D25" s="53">
        <f>D20+D21+D23</f>
        <v>199521.24</v>
      </c>
      <c r="E25" s="53">
        <f>SUM(E20:E24)</f>
        <v>163509.76</v>
      </c>
      <c r="F25" s="53">
        <f>SUM(F20:F24)</f>
        <v>116050.34999999998</v>
      </c>
    </row>
    <row r="26" spans="2:6" ht="27">
      <c r="B26" s="29" t="s">
        <v>16</v>
      </c>
      <c r="C26" s="30">
        <f>C18+C25</f>
        <v>102404.34999999999</v>
      </c>
      <c r="D26" s="30">
        <f>D25+D18</f>
        <v>265094.27999999997</v>
      </c>
      <c r="E26" s="30">
        <f>E18+E25</f>
        <v>218686.84000000003</v>
      </c>
      <c r="F26" s="30">
        <f>F18+F25</f>
        <v>149792.69999999995</v>
      </c>
    </row>
    <row r="27" spans="2:6" ht="16.5" thickBot="1">
      <c r="B27" s="63" t="s">
        <v>31</v>
      </c>
      <c r="C27" s="64"/>
      <c r="D27" s="64"/>
      <c r="E27" s="64"/>
      <c r="F27" s="65"/>
    </row>
    <row r="28" spans="2:6" ht="16.5" thickBot="1">
      <c r="B28" s="19"/>
      <c r="C28" s="20"/>
      <c r="D28" s="20"/>
      <c r="E28" s="21"/>
      <c r="F28" s="22"/>
    </row>
    <row r="30" spans="2:8" ht="15.75">
      <c r="B30" s="61" t="s">
        <v>52</v>
      </c>
      <c r="C30" s="61"/>
      <c r="D30" s="61"/>
      <c r="E30" s="61"/>
      <c r="F30" s="61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J17" sqref="J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8" t="s">
        <v>26</v>
      </c>
      <c r="B1" s="78"/>
      <c r="C1" s="78"/>
      <c r="D1" s="78"/>
      <c r="E1" s="78"/>
      <c r="F1" s="78"/>
      <c r="G1" s="78"/>
    </row>
    <row r="2" spans="1:7" ht="15.75">
      <c r="A2" s="78" t="s">
        <v>25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37"/>
      <c r="B4" s="40"/>
      <c r="C4" s="37"/>
      <c r="D4" s="80" t="s">
        <v>39</v>
      </c>
      <c r="E4" s="80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45</v>
      </c>
      <c r="D5" s="44" t="s">
        <v>40</v>
      </c>
      <c r="E5" s="45" t="s">
        <v>41</v>
      </c>
      <c r="F5" s="46" t="s">
        <v>5</v>
      </c>
      <c r="G5" s="42" t="s">
        <v>6</v>
      </c>
    </row>
    <row r="6" spans="1:7" ht="15.75" customHeight="1">
      <c r="A6" s="70" t="s">
        <v>43</v>
      </c>
      <c r="B6" s="71"/>
      <c r="C6" s="71"/>
      <c r="D6" s="71"/>
      <c r="E6" s="71"/>
      <c r="F6" s="71"/>
      <c r="G6" s="72"/>
    </row>
    <row r="7" spans="1:7" ht="15.75" customHeight="1">
      <c r="A7" s="73" t="s">
        <v>9</v>
      </c>
      <c r="B7" s="74"/>
      <c r="C7" s="74"/>
      <c r="D7" s="74"/>
      <c r="E7" s="74"/>
      <c r="F7" s="74"/>
      <c r="G7" s="75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34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8" customHeight="1">
      <c r="A12" s="4" t="s">
        <v>35</v>
      </c>
      <c r="B12" s="51">
        <v>0.07</v>
      </c>
      <c r="C12" s="51">
        <v>0.07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51">
        <v>0.29</v>
      </c>
      <c r="C13" s="51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.75" customHeight="1">
      <c r="A14" s="58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7"/>
      <c r="C18" s="47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1">
        <f>SUM(B8:B18)</f>
        <v>14.53</v>
      </c>
      <c r="C19" s="31">
        <f>SUM(C8:C18)</f>
        <v>14.53</v>
      </c>
      <c r="D19" s="31">
        <f>SUM(D8:D18)</f>
        <v>0</v>
      </c>
      <c r="E19" s="31">
        <f>SUM(E8:E18)</f>
        <v>0</v>
      </c>
      <c r="F19" s="27" t="s">
        <v>8</v>
      </c>
      <c r="G19" s="28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83"/>
    </row>
    <row r="21" spans="1:7" ht="15.75">
      <c r="A21" s="58"/>
      <c r="B21" s="59"/>
      <c r="C21" s="59"/>
      <c r="D21" s="57"/>
      <c r="E21" s="57"/>
      <c r="F21" s="57"/>
      <c r="G21" s="57"/>
    </row>
    <row r="22" spans="1:7" ht="16.5" thickBot="1">
      <c r="A22" s="48" t="s">
        <v>28</v>
      </c>
      <c r="B22" s="49">
        <f>B21</f>
        <v>0</v>
      </c>
      <c r="C22" s="49">
        <f>C21</f>
        <v>0</v>
      </c>
      <c r="D22" s="49">
        <v>0</v>
      </c>
      <c r="E22" s="49">
        <v>0</v>
      </c>
      <c r="F22" s="50" t="s">
        <v>8</v>
      </c>
      <c r="G22" s="50" t="s">
        <v>8</v>
      </c>
    </row>
    <row r="23" spans="1:7" ht="16.5" thickBot="1">
      <c r="A23" s="32" t="s">
        <v>29</v>
      </c>
      <c r="B23" s="35">
        <f>B19+B22</f>
        <v>14.53</v>
      </c>
      <c r="C23" s="35">
        <f>C19+C22</f>
        <v>14.53</v>
      </c>
      <c r="D23" s="35">
        <f>D19+D22</f>
        <v>0</v>
      </c>
      <c r="E23" s="52">
        <f>E19+E22</f>
        <v>0</v>
      </c>
      <c r="F23" s="33" t="s">
        <v>8</v>
      </c>
      <c r="G23" s="34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6" t="s">
        <v>52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2015-02-18T11:57:13Z</cp:lastPrinted>
  <dcterms:created xsi:type="dcterms:W3CDTF">2008-12-01T07:12:21Z</dcterms:created>
  <dcterms:modified xsi:type="dcterms:W3CDTF">2016-02-18T13:47:23Z</dcterms:modified>
  <cp:category/>
  <cp:version/>
  <cp:contentType/>
  <cp:contentStatus/>
</cp:coreProperties>
</file>