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<sst xmlns="http://schemas.openxmlformats.org/spreadsheetml/2006/main" count="93" uniqueCount="64">
  <si>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</si>
  <si>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</si>
  <si>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</si>
  <si>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</si>
  <si>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</si>
  <si>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</si>
  <si>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</si>
  <si>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</si>
  <si>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</si>
  <si>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</si>
  <si>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</si>
  <si>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</si>
  <si>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</si>
  <si>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</si>
  <si>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</si>
  <si>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</si>
  <si>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</si>
  <si>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</si>
  <si>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</si>
  <si>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</si>
  <si>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</si>
  <si>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</si>
  <si>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</si>
  <si>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</si>
  <si>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</si>
  <si>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</si>
  <si>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</si>
  <si>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</si>
  <si>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</si>
  <si>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</si>
  <si>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</si>
  <si>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</si>
  <si>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</si>
  <si>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</si>
  <si>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</si>
  <si>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</si>
  <si>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</si>
  <si>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</si>
  <si>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</si>
  <si>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</si>
  <si>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ул.Чкалова, 3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</si>
  <si>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</si>
  <si>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</si>
  <si>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</si>
  <si>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</si>
  <si>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</si>
  <si>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</si>
  <si>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</si>
  <si>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</si>
  <si>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</si>
  <si>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</si>
  <si>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</si>
  <si>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</si>
  <si>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</si>
  <si>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</si>
  <si>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</si>
  <si>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</si>
  <si>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ул.Чкалова   ,3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</si>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</sst>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31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">
      <selection activeCell="F36" sqref="F36"/>
    </sheetView>
  </sheetViews>
  <sheetFormatPr defaultColWidth="9.00390625" defaultRowHeight="15.75"/>
  <cols>
    <col min="1" max="1" width="6.37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6" t="s">
        <v>18</v>
      </c>
      <c r="C2" s="76"/>
      <c r="D2" s="76"/>
      <c r="E2" s="76"/>
      <c r="F2" s="76"/>
      <c r="G2" s="11"/>
      <c r="H2" s="11"/>
      <c r="I2" s="11"/>
    </row>
    <row r="3" spans="2:9" ht="15.75">
      <c r="B3" s="76" t="s">
        <v>17</v>
      </c>
      <c r="C3" s="76"/>
      <c r="D3" s="76"/>
      <c r="E3" s="76"/>
      <c r="F3" s="76"/>
      <c r="G3" s="10"/>
      <c r="H3" s="10"/>
      <c r="I3" s="10"/>
    </row>
    <row r="4" spans="2:9" ht="15.75">
      <c r="B4" s="76" t="s">
        <v>19</v>
      </c>
      <c r="C4" s="76"/>
      <c r="D4" s="76"/>
      <c r="E4" s="76"/>
      <c r="F4" s="76"/>
      <c r="G4" s="10"/>
      <c r="H4" s="10"/>
      <c r="I4" s="10"/>
    </row>
    <row r="5" spans="2:9" ht="15.75">
      <c r="B5" s="76" t="s">
        <v>63</v>
      </c>
      <c r="C5" s="76"/>
      <c r="D5" s="76"/>
      <c r="E5" s="76"/>
      <c r="F5" s="76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4">
        <v>375.4</v>
      </c>
      <c r="E7" s="27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7" t="s">
        <v>20</v>
      </c>
      <c r="C10" s="77"/>
      <c r="D10" s="77"/>
      <c r="E10" s="77"/>
      <c r="F10" s="77"/>
    </row>
    <row r="11" spans="2:6" ht="15.75">
      <c r="B11" s="77" t="s">
        <v>21</v>
      </c>
      <c r="C11" s="77"/>
      <c r="D11" s="77"/>
      <c r="E11" s="77"/>
      <c r="F11" s="77"/>
    </row>
    <row r="12" spans="2:6" ht="110.25" customHeight="1">
      <c r="B12" s="3" t="s">
        <v>16</v>
      </c>
      <c r="C12" s="3" t="s">
        <v>50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72" t="s">
        <v>57</v>
      </c>
      <c r="C13" s="73"/>
      <c r="D13" s="74"/>
      <c r="E13" s="74"/>
      <c r="F13" s="75"/>
    </row>
    <row r="14" spans="2:6" ht="15.75" customHeight="1">
      <c r="B14" s="69" t="s">
        <v>31</v>
      </c>
      <c r="C14" s="70"/>
      <c r="D14" s="70"/>
      <c r="E14" s="70"/>
      <c r="F14" s="71"/>
    </row>
    <row r="15" spans="2:6" ht="15.75" customHeight="1">
      <c r="B15" s="45" t="s">
        <v>29</v>
      </c>
      <c r="C15" s="91">
        <v>21109.39</v>
      </c>
      <c r="D15" s="91">
        <v>69890.38</v>
      </c>
      <c r="E15" s="91">
        <v>60118.77</v>
      </c>
      <c r="F15" s="92">
        <f>C15+D15-E15</f>
        <v>30881.000000000007</v>
      </c>
    </row>
    <row r="16" spans="2:6" ht="172.5" customHeight="1">
      <c r="B16" s="12" t="s">
        <v>51</v>
      </c>
      <c r="C16" s="91"/>
      <c r="D16" s="91"/>
      <c r="E16" s="91"/>
      <c r="F16" s="93"/>
    </row>
    <row r="17" spans="2:6" ht="21" customHeight="1">
      <c r="B17" s="4" t="s">
        <v>52</v>
      </c>
      <c r="C17" s="95">
        <v>56.67</v>
      </c>
      <c r="D17" s="95">
        <v>496.88</v>
      </c>
      <c r="E17" s="95">
        <v>419.05</v>
      </c>
      <c r="F17" s="48">
        <f>C17+D17-E17</f>
        <v>134.49999999999994</v>
      </c>
    </row>
    <row r="18" spans="2:6" ht="17.25" customHeight="1">
      <c r="B18" s="4" t="s">
        <v>53</v>
      </c>
      <c r="C18" s="46"/>
      <c r="D18" s="46"/>
      <c r="E18" s="47"/>
      <c r="F18" s="49">
        <f>C18+D18-E18</f>
        <v>0</v>
      </c>
    </row>
    <row r="19" spans="2:6" ht="18" customHeight="1">
      <c r="B19" s="4" t="s">
        <v>54</v>
      </c>
      <c r="C19" s="95">
        <v>82.23</v>
      </c>
      <c r="D19" s="95">
        <v>542.08</v>
      </c>
      <c r="E19" s="95">
        <v>459.59</v>
      </c>
      <c r="F19" s="49">
        <f>C19+D19-E19</f>
        <v>164.72000000000008</v>
      </c>
    </row>
    <row r="20" spans="2:6" ht="18" customHeight="1">
      <c r="B20" s="4" t="s">
        <v>55</v>
      </c>
      <c r="C20" s="46"/>
      <c r="D20" s="46"/>
      <c r="E20" s="47"/>
      <c r="F20" s="48">
        <f>C20+D20-E20</f>
        <v>0</v>
      </c>
    </row>
    <row r="21" spans="2:6" ht="18.75" customHeight="1">
      <c r="B21" s="50" t="s">
        <v>43</v>
      </c>
      <c r="C21" s="95">
        <v>1878.25</v>
      </c>
      <c r="D21" s="95">
        <v>0</v>
      </c>
      <c r="E21" s="95">
        <v>0</v>
      </c>
      <c r="F21" s="95">
        <v>1878.25</v>
      </c>
    </row>
    <row r="22" spans="2:6" ht="16.5" thickBot="1">
      <c r="B22" s="51" t="s">
        <v>22</v>
      </c>
      <c r="C22" s="52">
        <f>SUM(C15:C21)</f>
        <v>23126.539999999997</v>
      </c>
      <c r="D22" s="52">
        <f>SUM(D15:D21)</f>
        <v>70929.34000000001</v>
      </c>
      <c r="E22" s="52">
        <f>SUM(E15:E21)</f>
        <v>60997.409999999996</v>
      </c>
      <c r="F22" s="52">
        <f>SUM(F15:F21)</f>
        <v>33058.47000000001</v>
      </c>
    </row>
    <row r="23" spans="2:6" ht="15.75">
      <c r="B23" s="78" t="s">
        <v>10</v>
      </c>
      <c r="C23" s="79"/>
      <c r="D23" s="79"/>
      <c r="E23" s="79"/>
      <c r="F23" s="80"/>
    </row>
    <row r="24" spans="2:9" ht="15.75">
      <c r="B24" s="4" t="s">
        <v>11</v>
      </c>
      <c r="C24" s="94">
        <v>47335.68</v>
      </c>
      <c r="D24" s="94">
        <v>173256.84</v>
      </c>
      <c r="E24" s="94">
        <v>140684.85</v>
      </c>
      <c r="F24" s="53">
        <f>C24+D24-E24</f>
        <v>79907.66999999998</v>
      </c>
      <c r="I24" t="s">
        <v>56</v>
      </c>
    </row>
    <row r="25" spans="2:6" ht="15.75">
      <c r="B25" s="4" t="s">
        <v>32</v>
      </c>
      <c r="C25" s="54">
        <v>10155.5</v>
      </c>
      <c r="D25" s="54">
        <v>23626.38</v>
      </c>
      <c r="E25" s="54">
        <v>16746.31</v>
      </c>
      <c r="F25" s="53">
        <f>C25+D25-E25</f>
        <v>17035.570000000003</v>
      </c>
    </row>
    <row r="26" spans="2:6" ht="15.75">
      <c r="B26" s="4" t="s">
        <v>12</v>
      </c>
      <c r="C26" s="55"/>
      <c r="D26" s="56"/>
      <c r="E26" s="55"/>
      <c r="F26" s="48">
        <f>C26+D26-E26</f>
        <v>0</v>
      </c>
    </row>
    <row r="27" spans="2:6" ht="15.75">
      <c r="B27" s="4" t="s">
        <v>13</v>
      </c>
      <c r="C27" s="94">
        <v>18078.85</v>
      </c>
      <c r="D27" s="94">
        <v>35965.76</v>
      </c>
      <c r="E27" s="94">
        <v>25501.68</v>
      </c>
      <c r="F27" s="48">
        <f>C27+D27-E27</f>
        <v>28542.93</v>
      </c>
    </row>
    <row r="28" spans="2:6" ht="16.5" thickBot="1">
      <c r="B28" s="17" t="s">
        <v>14</v>
      </c>
      <c r="C28" s="57"/>
      <c r="D28" s="57"/>
      <c r="E28" s="57"/>
      <c r="F28" s="48">
        <f>C28+D28-E28</f>
        <v>0</v>
      </c>
    </row>
    <row r="29" spans="2:6" ht="16.5" thickBot="1">
      <c r="B29" s="58" t="s">
        <v>23</v>
      </c>
      <c r="C29" s="96">
        <f>SUM(C24:C28)</f>
        <v>75570.03</v>
      </c>
      <c r="D29" s="59">
        <f>SUM(D24:D28)</f>
        <v>232848.98</v>
      </c>
      <c r="E29" s="59">
        <f>SUM(E24:E28)</f>
        <v>182932.84</v>
      </c>
      <c r="F29" s="60">
        <f>SUM(F24:F28)</f>
        <v>125486.16999999998</v>
      </c>
    </row>
    <row r="30" spans="2:6" ht="27">
      <c r="B30" s="61" t="s">
        <v>15</v>
      </c>
      <c r="C30" s="62">
        <f>C29+C22</f>
        <v>98696.56999999999</v>
      </c>
      <c r="D30" s="63">
        <f>D22+D29</f>
        <v>303778.32</v>
      </c>
      <c r="E30" s="62">
        <f>E22+E29</f>
        <v>243930.25</v>
      </c>
      <c r="F30" s="64">
        <f>F22+F29</f>
        <v>158544.63999999998</v>
      </c>
    </row>
    <row r="31" spans="2:6" ht="16.5" thickBot="1">
      <c r="B31" s="69" t="s">
        <v>30</v>
      </c>
      <c r="C31" s="70"/>
      <c r="D31" s="70"/>
      <c r="E31" s="70"/>
      <c r="F31" s="71"/>
    </row>
    <row r="32" spans="2:6" ht="16.5" thickBot="1">
      <c r="B32" s="65"/>
      <c r="C32" s="66"/>
      <c r="D32" s="15">
        <v>0</v>
      </c>
      <c r="E32" s="67"/>
      <c r="F32" s="68">
        <f>C32+D32-E32</f>
        <v>0</v>
      </c>
    </row>
    <row r="34" spans="2:8" ht="15.75">
      <c r="B34" s="76" t="s">
        <v>48</v>
      </c>
      <c r="C34" s="76"/>
      <c r="D34" s="76"/>
      <c r="E34" s="76"/>
      <c r="F34" s="76"/>
      <c r="G34" s="76"/>
      <c r="H34" s="76"/>
    </row>
  </sheetData>
  <sheetProtection/>
  <mergeCells count="12">
    <mergeCell ref="B34:H34"/>
    <mergeCell ref="B10:F10"/>
    <mergeCell ref="B2:F2"/>
    <mergeCell ref="B3:F3"/>
    <mergeCell ref="B4:F4"/>
    <mergeCell ref="B5:F5"/>
    <mergeCell ref="B23:F23"/>
    <mergeCell ref="B11:F11"/>
    <mergeCell ref="B14:F14"/>
    <mergeCell ref="F15:F16"/>
    <mergeCell ref="B13:F13"/>
    <mergeCell ref="B31:F3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7">
      <selection activeCell="B11" sqref="B11"/>
    </sheetView>
  </sheetViews>
  <sheetFormatPr defaultColWidth="9.00390625" defaultRowHeight="15.75"/>
  <cols>
    <col min="1" max="1" width="3.50390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1" t="s">
        <v>25</v>
      </c>
      <c r="C1" s="81"/>
      <c r="D1" s="81"/>
      <c r="E1" s="81"/>
      <c r="F1" s="81"/>
      <c r="G1" s="81"/>
      <c r="H1" s="81"/>
    </row>
    <row r="2" spans="2:8" ht="15.75">
      <c r="B2" s="81" t="s">
        <v>24</v>
      </c>
      <c r="C2" s="81"/>
      <c r="D2" s="81"/>
      <c r="E2" s="81"/>
      <c r="F2" s="81"/>
      <c r="G2" s="81"/>
      <c r="H2" s="81"/>
    </row>
    <row r="3" spans="2:8" ht="15.75">
      <c r="B3" s="82" t="s">
        <v>0</v>
      </c>
      <c r="C3" s="82"/>
      <c r="D3" s="82"/>
      <c r="E3" s="82"/>
      <c r="F3" s="82"/>
      <c r="G3" s="82"/>
      <c r="H3" s="82"/>
    </row>
    <row r="4" spans="2:8" ht="15.75">
      <c r="B4" s="26"/>
      <c r="C4" s="28"/>
      <c r="D4" s="26"/>
      <c r="E4" s="86" t="s">
        <v>37</v>
      </c>
      <c r="F4" s="86"/>
      <c r="G4" s="29"/>
      <c r="H4" s="26"/>
    </row>
    <row r="5" spans="2:8" ht="110.25" customHeight="1">
      <c r="B5" s="30" t="s">
        <v>2</v>
      </c>
      <c r="C5" s="31" t="s">
        <v>3</v>
      </c>
      <c r="D5" s="30" t="s">
        <v>42</v>
      </c>
      <c r="E5" s="32" t="s">
        <v>38</v>
      </c>
      <c r="F5" s="33" t="s">
        <v>39</v>
      </c>
      <c r="G5" s="34" t="s">
        <v>4</v>
      </c>
      <c r="H5" s="30" t="s">
        <v>5</v>
      </c>
    </row>
    <row r="6" spans="2:8" ht="15.75" customHeight="1">
      <c r="B6" s="72" t="s">
        <v>40</v>
      </c>
      <c r="C6" s="74"/>
      <c r="D6" s="74"/>
      <c r="E6" s="74"/>
      <c r="F6" s="74"/>
      <c r="G6" s="74"/>
      <c r="H6" s="75"/>
    </row>
    <row r="7" spans="2:8" ht="15.75" customHeight="1">
      <c r="B7" s="83" t="s">
        <v>8</v>
      </c>
      <c r="C7" s="84"/>
      <c r="D7" s="84"/>
      <c r="E7" s="84"/>
      <c r="F7" s="84"/>
      <c r="G7" s="84"/>
      <c r="H7" s="85"/>
    </row>
    <row r="8" spans="2:8" ht="25.5">
      <c r="B8" s="4" t="s">
        <v>1</v>
      </c>
      <c r="C8" s="39"/>
      <c r="D8" s="39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44</v>
      </c>
      <c r="C9" s="39"/>
      <c r="D9" s="39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61</v>
      </c>
      <c r="C10" s="90">
        <v>1</v>
      </c>
      <c r="D10" s="90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44.25" customHeight="1">
      <c r="B11" s="4" t="s">
        <v>62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38.25" customHeight="1">
      <c r="B12" s="4" t="s">
        <v>33</v>
      </c>
      <c r="C12" s="39">
        <v>0.09</v>
      </c>
      <c r="D12" s="39">
        <v>0.09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39.75" customHeight="1">
      <c r="B13" s="4" t="s">
        <v>45</v>
      </c>
      <c r="C13" s="39">
        <v>0.31</v>
      </c>
      <c r="D13" s="39">
        <v>0.31</v>
      </c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90" customHeight="1">
      <c r="B14" s="42" t="s">
        <v>49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16.25" customHeight="1">
      <c r="B15" s="17" t="s">
        <v>41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46</v>
      </c>
      <c r="C16" s="35">
        <v>1.206</v>
      </c>
      <c r="D16" s="35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47</v>
      </c>
      <c r="C17" s="35">
        <v>0.86</v>
      </c>
      <c r="D17" s="35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35"/>
      <c r="D18" s="35"/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f>SUM(C8:C18)</f>
        <v>15.465999999999998</v>
      </c>
      <c r="D19" s="21">
        <f>SUM(D8:D18)</f>
        <v>15.465999999999998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87" t="s">
        <v>9</v>
      </c>
      <c r="C20" s="88"/>
      <c r="D20" s="88"/>
      <c r="E20" s="88"/>
      <c r="F20" s="88"/>
      <c r="G20" s="88"/>
      <c r="H20" s="89"/>
    </row>
    <row r="21" spans="2:8" ht="15.75">
      <c r="B21" s="42"/>
      <c r="C21" s="43"/>
      <c r="D21" s="43"/>
      <c r="E21" s="41"/>
      <c r="F21" s="41"/>
      <c r="G21" s="41"/>
      <c r="H21" s="41"/>
    </row>
    <row r="22" spans="2:8" ht="16.5" thickBot="1">
      <c r="B22" s="36" t="s">
        <v>27</v>
      </c>
      <c r="C22" s="37">
        <f>C21</f>
        <v>0</v>
      </c>
      <c r="D22" s="37">
        <f>D21</f>
        <v>0</v>
      </c>
      <c r="E22" s="37">
        <v>0</v>
      </c>
      <c r="F22" s="37">
        <v>0</v>
      </c>
      <c r="G22" s="38" t="s">
        <v>7</v>
      </c>
      <c r="H22" s="38" t="s">
        <v>7</v>
      </c>
    </row>
    <row r="23" spans="2:8" ht="16.5" thickBot="1">
      <c r="B23" s="22" t="s">
        <v>28</v>
      </c>
      <c r="C23" s="25">
        <f>C19+C22</f>
        <v>15.465999999999998</v>
      </c>
      <c r="D23" s="25">
        <f>D19+D22</f>
        <v>15.465999999999998</v>
      </c>
      <c r="E23" s="25">
        <f>E19+E22</f>
        <v>0</v>
      </c>
      <c r="F23" s="40">
        <f>F19+F22</f>
        <v>0</v>
      </c>
      <c r="G23" s="23" t="s">
        <v>7</v>
      </c>
      <c r="H23" s="24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76" t="s">
        <v>48</v>
      </c>
      <c r="C26" s="76"/>
      <c r="D26" s="76"/>
      <c r="E26" s="76"/>
      <c r="F26" s="76"/>
      <c r="G26" s="76"/>
      <c r="H26" s="76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2018-02-06T12:51:26Z</cp:lastPrinted>
  <dcterms:created xsi:type="dcterms:W3CDTF">2008-12-01T07:12:21Z</dcterms:created>
  <dcterms:modified xsi:type="dcterms:W3CDTF">2019-02-18T13:18:20Z</dcterms:modified>
  <cp:category/>
  <cp:version/>
  <cp:contentType/>
  <cp:contentStatus/>
</cp:coreProperties>
</file>