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<sst xmlns="http://schemas.openxmlformats.org/spreadsheetml/2006/main" count="88" uniqueCount="59">
  <si>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</si>
  <si>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</si>
  <si>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</si>
  <si>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</si>
  <si>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</si>
  <si>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</si>
  <si>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</si>
  <si>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</si>
  <si>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</si>
  <si>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</si>
  <si>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</si>
  <si>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</si>
  <si>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</si>
  <si>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</si>
  <si>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</si>
  <si>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</si>
  <si>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</si>
  <si>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</si>
  <si>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</si>
  <si>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</si>
  <si>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</si>
  <si>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</si>
  <si>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</si>
  <si>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</si>
  <si>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</si>
  <si>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</si>
  <si>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</si>
  <si>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</si>
  <si>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</si>
  <si>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</si>
  <si>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</si>
  <si>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</si>
  <si>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</si>
  <si>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</si>
  <si>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</si>
  <si>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</si>
  <si>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</si>
  <si>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</si>
  <si>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</si>
  <si>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</si>
  <si>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</si>
  <si>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</si>
  <si>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</si>
  <si>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</si>
  <si>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</si>
  <si>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</si>
  <si>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ул.Чкалова, 4</t>
  </si>
  <si>
    <t>с.Дивеево, ул. Чкалова,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</si>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</sst>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9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top" shrinkToFit="1"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172" fontId="6" fillId="0" borderId="10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F26" sqref="F26"/>
    </sheetView>
  </sheetViews>
  <sheetFormatPr defaultColWidth="9.00390625" defaultRowHeight="15.75"/>
  <cols>
    <col min="1" max="1" width="3.00390625" style="0" customWidth="1"/>
    <col min="2" max="2" width="26.875" style="2" customWidth="1"/>
    <col min="3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3" t="s">
        <v>19</v>
      </c>
      <c r="C2" s="73"/>
      <c r="D2" s="73"/>
      <c r="E2" s="73"/>
      <c r="F2" s="73"/>
      <c r="G2" s="13"/>
      <c r="H2" s="13"/>
      <c r="I2" s="13"/>
    </row>
    <row r="3" spans="2:9" ht="15.75">
      <c r="B3" s="73" t="s">
        <v>18</v>
      </c>
      <c r="C3" s="73"/>
      <c r="D3" s="73"/>
      <c r="E3" s="73"/>
      <c r="F3" s="73"/>
      <c r="G3" s="12"/>
      <c r="H3" s="12"/>
      <c r="I3" s="12"/>
    </row>
    <row r="4" spans="2:9" ht="15.75">
      <c r="B4" s="73" t="s">
        <v>20</v>
      </c>
      <c r="C4" s="73"/>
      <c r="D4" s="73"/>
      <c r="E4" s="73"/>
      <c r="F4" s="73"/>
      <c r="G4" s="12"/>
      <c r="H4" s="12"/>
      <c r="I4" s="12"/>
    </row>
    <row r="5" spans="2:9" ht="15.75">
      <c r="B5" s="73" t="s">
        <v>57</v>
      </c>
      <c r="C5" s="73"/>
      <c r="D5" s="73"/>
      <c r="E5" s="73"/>
      <c r="F5" s="73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36</v>
      </c>
      <c r="D7" s="40">
        <v>168.99</v>
      </c>
      <c r="E7" s="39" t="s">
        <v>37</v>
      </c>
    </row>
    <row r="8" spans="2:5" ht="15.75">
      <c r="B8" s="10" t="s">
        <v>38</v>
      </c>
      <c r="C8" s="10"/>
      <c r="D8" s="10"/>
      <c r="E8" t="s">
        <v>37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0" t="s">
        <v>47</v>
      </c>
      <c r="C13" s="81"/>
      <c r="D13" s="81"/>
      <c r="E13" s="81"/>
      <c r="F13" s="82"/>
    </row>
    <row r="14" spans="2:6" ht="15.75" customHeight="1">
      <c r="B14" s="70" t="s">
        <v>32</v>
      </c>
      <c r="C14" s="71"/>
      <c r="D14" s="71"/>
      <c r="E14" s="71"/>
      <c r="F14" s="72"/>
    </row>
    <row r="15" spans="2:6" ht="15.75" customHeight="1">
      <c r="B15" s="14" t="s">
        <v>30</v>
      </c>
      <c r="C15" s="74">
        <v>6102.47</v>
      </c>
      <c r="D15" s="76">
        <v>27031.8</v>
      </c>
      <c r="E15" s="78">
        <v>33015.93</v>
      </c>
      <c r="F15" s="78">
        <f>C15+D15-E15</f>
        <v>118.33999999999651</v>
      </c>
    </row>
    <row r="16" spans="2:6" ht="198.75" customHeight="1">
      <c r="B16" s="15" t="s">
        <v>44</v>
      </c>
      <c r="C16" s="75"/>
      <c r="D16" s="76"/>
      <c r="E16" s="79"/>
      <c r="F16" s="79"/>
    </row>
    <row r="17" spans="2:6" ht="18.75" customHeight="1" thickBot="1">
      <c r="B17" s="37" t="s">
        <v>45</v>
      </c>
      <c r="C17" s="35"/>
      <c r="D17" s="35"/>
      <c r="E17" s="36"/>
      <c r="F17" s="36"/>
    </row>
    <row r="18" spans="2:6" ht="16.5" thickBot="1">
      <c r="B18" s="19" t="s">
        <v>23</v>
      </c>
      <c r="C18" s="29">
        <f>C15+C17</f>
        <v>6102.47</v>
      </c>
      <c r="D18" s="29">
        <f>D15</f>
        <v>27031.8</v>
      </c>
      <c r="E18" s="29">
        <f>E15+E17</f>
        <v>33015.93</v>
      </c>
      <c r="F18" s="29">
        <f>F15+F17</f>
        <v>118.33999999999651</v>
      </c>
    </row>
    <row r="19" spans="2:6" ht="15.75">
      <c r="B19" s="67" t="s">
        <v>11</v>
      </c>
      <c r="C19" s="68"/>
      <c r="D19" s="68"/>
      <c r="E19" s="68"/>
      <c r="F19" s="69"/>
    </row>
    <row r="20" spans="2:6" ht="15.75">
      <c r="B20" s="11" t="s">
        <v>12</v>
      </c>
      <c r="C20" s="65">
        <v>22445.19</v>
      </c>
      <c r="D20" s="65">
        <v>85110.9</v>
      </c>
      <c r="E20" s="65">
        <v>100743.21</v>
      </c>
      <c r="F20" s="62">
        <f>C20+D20-E20</f>
        <v>6812.87999999999</v>
      </c>
    </row>
    <row r="21" spans="2:6" ht="15.75">
      <c r="B21" s="11" t="s">
        <v>33</v>
      </c>
      <c r="C21" s="90">
        <v>2145.63</v>
      </c>
      <c r="D21" s="89">
        <v>10140</v>
      </c>
      <c r="E21" s="89">
        <v>11876.43</v>
      </c>
      <c r="F21" s="62">
        <f>C21+D21-E21</f>
        <v>409.2000000000007</v>
      </c>
    </row>
    <row r="22" spans="2:6" ht="15.75">
      <c r="B22" s="11" t="s">
        <v>13</v>
      </c>
      <c r="C22" s="63"/>
      <c r="D22" s="63"/>
      <c r="E22" s="64"/>
      <c r="F22" s="62"/>
    </row>
    <row r="23" spans="2:6" ht="15.75">
      <c r="B23" s="11" t="s">
        <v>14</v>
      </c>
      <c r="C23" s="65">
        <v>2643.84</v>
      </c>
      <c r="D23" s="65">
        <v>17736.66</v>
      </c>
      <c r="E23" s="65">
        <v>19238.52</v>
      </c>
      <c r="F23" s="62">
        <f>C23+D23-E23</f>
        <v>1141.9799999999996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29">
        <f>SUM(C20:C24)</f>
        <v>27234.66</v>
      </c>
      <c r="D25" s="29">
        <f>D20+D21+D23</f>
        <v>112987.56</v>
      </c>
      <c r="E25" s="29">
        <f>SUM(E20:E24)</f>
        <v>131858.16</v>
      </c>
      <c r="F25" s="29">
        <f>SUM(F20:F24)</f>
        <v>8364.05999999999</v>
      </c>
    </row>
    <row r="26" spans="2:6" ht="27">
      <c r="B26" s="30" t="s">
        <v>16</v>
      </c>
      <c r="C26" s="31">
        <f>C18+C25</f>
        <v>33337.13</v>
      </c>
      <c r="D26" s="31">
        <f>D18+D25</f>
        <v>140019.36</v>
      </c>
      <c r="E26" s="31">
        <f>E18+E25</f>
        <v>164874.09</v>
      </c>
      <c r="F26" s="91">
        <f>F18+F25</f>
        <v>8482.399999999987</v>
      </c>
    </row>
    <row r="27" spans="2:6" ht="16.5" thickBot="1">
      <c r="B27" s="70" t="s">
        <v>31</v>
      </c>
      <c r="C27" s="71"/>
      <c r="D27" s="71"/>
      <c r="E27" s="71"/>
      <c r="F27" s="72"/>
    </row>
    <row r="28" spans="2:6" ht="16.5" thickBot="1">
      <c r="B28" s="19"/>
      <c r="C28" s="20"/>
      <c r="D28" s="20"/>
      <c r="E28" s="21"/>
      <c r="F28" s="22"/>
    </row>
    <row r="30" spans="2:8" ht="15.75">
      <c r="B30" s="77" t="s">
        <v>52</v>
      </c>
      <c r="C30" s="77"/>
      <c r="D30" s="77"/>
      <c r="E30" s="77"/>
      <c r="F30" s="77"/>
      <c r="G30" s="13"/>
      <c r="H30" s="13"/>
    </row>
  </sheetData>
  <sheetProtection/>
  <mergeCells count="15">
    <mergeCell ref="B30:F30"/>
    <mergeCell ref="B11:F11"/>
    <mergeCell ref="B14:F14"/>
    <mergeCell ref="E15:E16"/>
    <mergeCell ref="F15:F16"/>
    <mergeCell ref="B13:F13"/>
    <mergeCell ref="B10:F10"/>
    <mergeCell ref="B19:F19"/>
    <mergeCell ref="B27:F27"/>
    <mergeCell ref="B2:F2"/>
    <mergeCell ref="B3:F3"/>
    <mergeCell ref="B4:F4"/>
    <mergeCell ref="B5:F5"/>
    <mergeCell ref="C15:C16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I15" sqref="I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3" t="s">
        <v>26</v>
      </c>
      <c r="B1" s="83"/>
      <c r="C1" s="83"/>
      <c r="D1" s="83"/>
      <c r="E1" s="83"/>
      <c r="F1" s="83"/>
      <c r="G1" s="83"/>
    </row>
    <row r="2" spans="1:7" ht="15.75">
      <c r="A2" s="83" t="s">
        <v>25</v>
      </c>
      <c r="B2" s="83"/>
      <c r="C2" s="83"/>
      <c r="D2" s="83"/>
      <c r="E2" s="83"/>
      <c r="F2" s="83"/>
      <c r="G2" s="83"/>
    </row>
    <row r="3" spans="1:7" ht="15.75">
      <c r="A3" s="84" t="s">
        <v>0</v>
      </c>
      <c r="B3" s="84"/>
      <c r="C3" s="84"/>
      <c r="D3" s="84"/>
      <c r="E3" s="84"/>
      <c r="F3" s="84"/>
      <c r="G3" s="84"/>
    </row>
    <row r="4" spans="1:7" ht="15.75">
      <c r="A4" s="38"/>
      <c r="B4" s="41"/>
      <c r="C4" s="38"/>
      <c r="D4" s="85" t="s">
        <v>39</v>
      </c>
      <c r="E4" s="85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43</v>
      </c>
      <c r="D5" s="45" t="s">
        <v>40</v>
      </c>
      <c r="E5" s="46" t="s">
        <v>41</v>
      </c>
      <c r="F5" s="47" t="s">
        <v>5</v>
      </c>
      <c r="G5" s="43" t="s">
        <v>6</v>
      </c>
    </row>
    <row r="6" spans="1:7" ht="15.75" customHeight="1">
      <c r="A6" s="80" t="s">
        <v>46</v>
      </c>
      <c r="B6" s="81"/>
      <c r="C6" s="81"/>
      <c r="D6" s="81"/>
      <c r="E6" s="81"/>
      <c r="F6" s="81"/>
      <c r="G6" s="82"/>
    </row>
    <row r="7" spans="1:7" ht="15.75" customHeight="1">
      <c r="A7" s="67" t="s">
        <v>9</v>
      </c>
      <c r="B7" s="68"/>
      <c r="C7" s="68"/>
      <c r="D7" s="68"/>
      <c r="E7" s="68"/>
      <c r="F7" s="68"/>
      <c r="G7" s="69"/>
    </row>
    <row r="8" spans="1:7" ht="25.5">
      <c r="A8" s="4" t="s">
        <v>1</v>
      </c>
      <c r="B8" s="49"/>
      <c r="C8" s="49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49"/>
      <c r="C9" s="49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6.5" customHeight="1">
      <c r="A11" s="4" t="s">
        <v>34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.75" customHeight="1">
      <c r="A12" s="4" t="s">
        <v>35</v>
      </c>
      <c r="B12" s="49"/>
      <c r="C12" s="49"/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42.75" customHeight="1">
      <c r="A13" s="4" t="s">
        <v>49</v>
      </c>
      <c r="B13" s="49">
        <v>0.29</v>
      </c>
      <c r="C13" s="49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" customHeight="1">
      <c r="A14" s="61" t="s">
        <v>58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42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/>
      <c r="C17" s="18"/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48">
        <v>0.2</v>
      </c>
      <c r="C18" s="48">
        <v>0.2</v>
      </c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27</v>
      </c>
      <c r="B19" s="32">
        <f>SUM(B8:B18)</f>
        <v>13.33</v>
      </c>
      <c r="C19" s="32">
        <f>SUM(C8:C18)</f>
        <v>13.33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6" t="s">
        <v>10</v>
      </c>
      <c r="B20" s="87"/>
      <c r="C20" s="87"/>
      <c r="D20" s="87"/>
      <c r="E20" s="87"/>
      <c r="F20" s="87"/>
      <c r="G20" s="88"/>
    </row>
    <row r="21" spans="1:7" ht="15.75">
      <c r="A21" s="61"/>
      <c r="B21" s="53"/>
      <c r="C21" s="53"/>
      <c r="D21" s="51"/>
      <c r="E21" s="51"/>
      <c r="F21" s="60"/>
      <c r="G21" s="60"/>
    </row>
    <row r="22" spans="1:7" ht="16.5" thickBot="1">
      <c r="A22" s="52" t="s">
        <v>28</v>
      </c>
      <c r="B22" s="55">
        <f>B21</f>
        <v>0</v>
      </c>
      <c r="C22" s="55">
        <f>C21</f>
        <v>0</v>
      </c>
      <c r="D22" s="55">
        <v>0</v>
      </c>
      <c r="E22" s="56">
        <v>0</v>
      </c>
      <c r="F22" s="57" t="s">
        <v>8</v>
      </c>
      <c r="G22" s="57" t="s">
        <v>8</v>
      </c>
    </row>
    <row r="23" spans="1:7" ht="16.5" thickBot="1">
      <c r="A23" s="54" t="s">
        <v>29</v>
      </c>
      <c r="B23" s="58">
        <f>B19+B22</f>
        <v>13.33</v>
      </c>
      <c r="C23" s="59">
        <f>C19+C22</f>
        <v>13.33</v>
      </c>
      <c r="D23" s="59">
        <f>D19+D22</f>
        <v>0</v>
      </c>
      <c r="E23" s="50">
        <f>E19+E22</f>
        <v>0</v>
      </c>
      <c r="F23" s="33" t="s">
        <v>8</v>
      </c>
      <c r="G23" s="3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3" t="s">
        <v>52</v>
      </c>
      <c r="B26" s="73"/>
      <c r="C26" s="73"/>
      <c r="D26" s="73"/>
      <c r="E26" s="73"/>
      <c r="F26" s="73"/>
      <c r="G26" s="73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2015-02-18T12:02:32Z</cp:lastPrinted>
  <dcterms:created xsi:type="dcterms:W3CDTF">2008-12-01T07:12:21Z</dcterms:created>
  <dcterms:modified xsi:type="dcterms:W3CDTF">2015-02-18T12:03:11Z</dcterms:modified>
  <cp:category/>
  <cp:version/>
  <cp:contentType/>
  <cp:contentStatus/>
</cp:coreProperties>
</file>