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<sst xmlns="http://schemas.openxmlformats.org/spreadsheetml/2006/main" count="85" uniqueCount="59">
  <si>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</si>
  <si>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</si>
  <si>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</si>
  <si>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</si>
  <si>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</si>
  <si>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</si>
  <si>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</si>
  <si>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</si>
  <si>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</si>
  <si>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</si>
  <si>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</si>
  <si>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</si>
  <si>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</si>
  <si>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</si>
  <si>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</si>
  <si>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</si>
  <si>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</si>
  <si>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</si>
  <si>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</si>
  <si>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</si>
  <si>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</si>
  <si>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</si>
  <si>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</si>
  <si>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</si>
  <si>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</si>
  <si>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</si>
  <si>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</si>
  <si>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</si>
  <si>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</si>
  <si>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</si>
  <si>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</si>
  <si>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</si>
  <si>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</si>
  <si>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</si>
  <si>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</si>
  <si>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</si>
  <si>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</si>
  <si>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с.Дивеево, ул.Комсомольская, 2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</si>
  <si>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</si>
  <si>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</si>
  <si>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</si>
  <si>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</si>
  <si>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</si>
  <si>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</si>
  <si>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</si>
  <si>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</si>
  <si>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</si>
  <si>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</si>
  <si>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</si>
  <si>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</si>
  <si>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</si>
  <si>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</si>
  <si>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</si>
  <si>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</si>
  <si>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</si>
  <si>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</si>
  <si>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</si>
  <si>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</si>
  <si>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Задолженность собственников на 01.01.2016г.,   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</si>
</sst>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0.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25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68" fontId="6" fillId="0" borderId="13" xfId="0" applyNumberFormat="1" applyFont="1" applyBorder="1" applyAlignment="1">
      <alignment/>
    </xf>
    <xf numFmtId="169" fontId="6" fillId="0" borderId="26" xfId="0" applyNumberFormat="1" applyFont="1" applyBorder="1" applyAlignment="1">
      <alignment horizontal="center" vertical="center" shrinkToFit="1"/>
    </xf>
    <xf numFmtId="4" fontId="4" fillId="0" borderId="24" xfId="0" applyNumberFormat="1" applyFont="1" applyBorder="1" applyAlignment="1">
      <alignment horizontal="center" vertical="top" wrapText="1"/>
    </xf>
    <xf numFmtId="169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6">
      <selection activeCell="I20" sqref="I2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20</v>
      </c>
      <c r="C2" s="77"/>
      <c r="D2" s="77"/>
      <c r="E2" s="77"/>
      <c r="F2" s="77"/>
      <c r="G2" s="10"/>
      <c r="H2" s="10"/>
      <c r="I2" s="10"/>
    </row>
    <row r="3" spans="2:9" ht="15.75">
      <c r="B3" s="77" t="s">
        <v>19</v>
      </c>
      <c r="C3" s="77"/>
      <c r="D3" s="77"/>
      <c r="E3" s="77"/>
      <c r="F3" s="77"/>
      <c r="G3" s="9"/>
      <c r="H3" s="9"/>
      <c r="I3" s="9"/>
    </row>
    <row r="4" spans="2:9" ht="15.75">
      <c r="B4" s="77" t="s">
        <v>21</v>
      </c>
      <c r="C4" s="77"/>
      <c r="D4" s="77"/>
      <c r="E4" s="77"/>
      <c r="F4" s="77"/>
      <c r="G4" s="9"/>
      <c r="H4" s="9"/>
      <c r="I4" s="9"/>
    </row>
    <row r="5" spans="2:9" ht="15.75">
      <c r="B5" s="77" t="s">
        <v>57</v>
      </c>
      <c r="C5" s="77"/>
      <c r="D5" s="77"/>
      <c r="E5" s="77"/>
      <c r="F5" s="77"/>
      <c r="G5" s="9"/>
      <c r="H5" s="9"/>
      <c r="I5" s="9"/>
    </row>
    <row r="6" spans="2:9" ht="15.75">
      <c r="B6" s="6"/>
      <c r="C6" s="6"/>
      <c r="D6" s="7"/>
      <c r="E6" s="1"/>
      <c r="G6" s="10"/>
      <c r="H6" s="10"/>
      <c r="I6" s="10"/>
    </row>
    <row r="7" spans="2:5" ht="15.75">
      <c r="B7" s="7" t="s">
        <v>39</v>
      </c>
      <c r="C7" s="7"/>
      <c r="D7" s="36">
        <v>493.6</v>
      </c>
      <c r="E7" s="35" t="s">
        <v>40</v>
      </c>
    </row>
    <row r="8" spans="2:5" ht="15.75">
      <c r="B8" s="7" t="s">
        <v>41</v>
      </c>
      <c r="C8" s="7"/>
      <c r="D8" s="7"/>
      <c r="E8" s="47" t="s">
        <v>40</v>
      </c>
    </row>
    <row r="9" spans="2:5" ht="15.75">
      <c r="B9" s="7"/>
      <c r="C9" s="7"/>
      <c r="D9" s="7"/>
      <c r="E9" s="1"/>
    </row>
    <row r="10" spans="2:6" ht="15.75">
      <c r="B10" s="78" t="s">
        <v>22</v>
      </c>
      <c r="C10" s="78"/>
      <c r="D10" s="78"/>
      <c r="E10" s="78"/>
      <c r="F10" s="78"/>
    </row>
    <row r="11" spans="2:6" ht="15.75">
      <c r="B11" s="78" t="s">
        <v>23</v>
      </c>
      <c r="C11" s="78"/>
      <c r="D11" s="78"/>
      <c r="E11" s="78"/>
      <c r="F11" s="78"/>
    </row>
    <row r="12" spans="2:6" ht="94.5" customHeight="1">
      <c r="B12" s="3" t="s">
        <v>18</v>
      </c>
      <c r="C12" s="3" t="s">
        <v>58</v>
      </c>
      <c r="D12" s="3" t="s">
        <v>54</v>
      </c>
      <c r="E12" s="3" t="s">
        <v>55</v>
      </c>
      <c r="F12" s="3" t="s">
        <v>56</v>
      </c>
    </row>
    <row r="13" spans="2:6" ht="17.25" customHeight="1">
      <c r="B13" s="84" t="s">
        <v>37</v>
      </c>
      <c r="C13" s="85"/>
      <c r="D13" s="86"/>
      <c r="E13" s="86"/>
      <c r="F13" s="87"/>
    </row>
    <row r="14" spans="2:6" ht="15.75" customHeight="1">
      <c r="B14" s="79" t="s">
        <v>34</v>
      </c>
      <c r="C14" s="80"/>
      <c r="D14" s="80"/>
      <c r="E14" s="80"/>
      <c r="F14" s="81"/>
    </row>
    <row r="15" spans="2:6" ht="15.75" customHeight="1">
      <c r="B15" s="11" t="s">
        <v>32</v>
      </c>
      <c r="C15" s="91">
        <v>-4001.7</v>
      </c>
      <c r="D15" s="93">
        <v>88552.2</v>
      </c>
      <c r="E15" s="95">
        <v>83180.43</v>
      </c>
      <c r="F15" s="82">
        <f>C15+D15-E15</f>
        <v>1370.070000000007</v>
      </c>
    </row>
    <row r="16" spans="2:6" ht="224.25" customHeight="1">
      <c r="B16" s="12" t="s">
        <v>46</v>
      </c>
      <c r="C16" s="92">
        <v>-4001.7</v>
      </c>
      <c r="D16" s="94">
        <v>88552.2</v>
      </c>
      <c r="E16" s="95">
        <v>83180.43</v>
      </c>
      <c r="F16" s="83"/>
    </row>
    <row r="17" spans="2:6" ht="16.5" customHeight="1" thickBot="1">
      <c r="B17" s="33" t="s">
        <v>47</v>
      </c>
      <c r="C17" s="44"/>
      <c r="D17" s="31"/>
      <c r="E17" s="32"/>
      <c r="F17" s="32"/>
    </row>
    <row r="18" spans="2:6" ht="18.75" customHeight="1" thickBot="1">
      <c r="B18" s="16" t="s">
        <v>24</v>
      </c>
      <c r="C18" s="46">
        <f>C15</f>
        <v>-4001.7</v>
      </c>
      <c r="D18" s="26">
        <f>D15+D17</f>
        <v>88552.2</v>
      </c>
      <c r="E18" s="26">
        <f>E15+E17</f>
        <v>83180.43</v>
      </c>
      <c r="F18" s="26">
        <f>F15+F17</f>
        <v>1370.070000000007</v>
      </c>
    </row>
    <row r="19" spans="2:6" ht="15.75">
      <c r="B19" s="88" t="s">
        <v>12</v>
      </c>
      <c r="C19" s="89"/>
      <c r="D19" s="89"/>
      <c r="E19" s="89"/>
      <c r="F19" s="90"/>
    </row>
    <row r="20" spans="2:6" ht="15.75">
      <c r="B20" s="8" t="s">
        <v>13</v>
      </c>
      <c r="C20" s="61">
        <v>-967.76</v>
      </c>
      <c r="D20" s="61">
        <v>169394.02</v>
      </c>
      <c r="E20" s="61">
        <v>163228.11</v>
      </c>
      <c r="F20" s="62">
        <f>C20+D20-E20</f>
        <v>5198.149999999994</v>
      </c>
    </row>
    <row r="21" spans="2:6" ht="15.75">
      <c r="B21" s="8" t="s">
        <v>35</v>
      </c>
      <c r="C21" s="61">
        <v>1832.52</v>
      </c>
      <c r="D21" s="61">
        <v>34934.69</v>
      </c>
      <c r="E21" s="61">
        <v>35837.26</v>
      </c>
      <c r="F21" s="62">
        <f>C21+D21-E21</f>
        <v>929.9499999999971</v>
      </c>
    </row>
    <row r="22" spans="2:6" ht="15.75">
      <c r="B22" s="8" t="s">
        <v>14</v>
      </c>
      <c r="C22" s="63"/>
      <c r="D22" s="64"/>
      <c r="E22" s="63"/>
      <c r="F22" s="62"/>
    </row>
    <row r="23" spans="2:6" ht="15.75">
      <c r="B23" s="8" t="s">
        <v>15</v>
      </c>
      <c r="C23" s="73">
        <v>3418.66</v>
      </c>
      <c r="D23" s="73">
        <v>62489.53</v>
      </c>
      <c r="E23" s="73">
        <v>64199.49</v>
      </c>
      <c r="F23" s="62">
        <f>C23+D23-E23</f>
        <v>1708.7000000000044</v>
      </c>
    </row>
    <row r="24" spans="2:6" ht="16.5" thickBot="1">
      <c r="B24" s="21" t="s">
        <v>16</v>
      </c>
      <c r="C24" s="21"/>
      <c r="D24" s="14"/>
      <c r="E24" s="13"/>
      <c r="F24" s="15"/>
    </row>
    <row r="25" spans="2:6" ht="16.5" thickBot="1">
      <c r="B25" s="16" t="s">
        <v>25</v>
      </c>
      <c r="C25" s="74">
        <f>C20+C21+C23</f>
        <v>4283.42</v>
      </c>
      <c r="D25" s="75">
        <f>SUM(D20:D24)</f>
        <v>266818.24</v>
      </c>
      <c r="E25" s="75">
        <f>SUM(E20:E24)</f>
        <v>263264.86</v>
      </c>
      <c r="F25" s="26">
        <f>SUM(F20:F24)</f>
        <v>7836.799999999996</v>
      </c>
    </row>
    <row r="26" spans="2:6" ht="27">
      <c r="B26" s="27" t="s">
        <v>17</v>
      </c>
      <c r="C26" s="76">
        <f>C18+C25</f>
        <v>281.72000000000025</v>
      </c>
      <c r="D26" s="76">
        <f>D18+D25</f>
        <v>355370.44</v>
      </c>
      <c r="E26" s="76">
        <f>E18+E25</f>
        <v>346445.29</v>
      </c>
      <c r="F26" s="28">
        <f>F18+F25</f>
        <v>9206.870000000003</v>
      </c>
    </row>
    <row r="27" spans="2:6" ht="16.5" thickBot="1">
      <c r="B27" s="79" t="s">
        <v>33</v>
      </c>
      <c r="C27" s="80"/>
      <c r="D27" s="80"/>
      <c r="E27" s="80"/>
      <c r="F27" s="81"/>
    </row>
    <row r="28" spans="2:6" ht="16.5" thickBot="1">
      <c r="B28" s="16" t="s">
        <v>26</v>
      </c>
      <c r="C28" s="45"/>
      <c r="D28" s="17"/>
      <c r="E28" s="18"/>
      <c r="F28" s="19"/>
    </row>
    <row r="30" spans="2:6" ht="15.75">
      <c r="B30" s="77" t="s">
        <v>52</v>
      </c>
      <c r="C30" s="77"/>
      <c r="D30" s="77"/>
      <c r="E30" s="77"/>
      <c r="F30" s="77"/>
    </row>
    <row r="31" spans="7:8" ht="15.75">
      <c r="G31" s="10"/>
      <c r="H31" s="10"/>
    </row>
  </sheetData>
  <sheetProtection/>
  <mergeCells count="15">
    <mergeCell ref="B2:F2"/>
    <mergeCell ref="B3:F3"/>
    <mergeCell ref="B4:F4"/>
    <mergeCell ref="B5:F5"/>
    <mergeCell ref="C15:C16"/>
    <mergeCell ref="D15:D16"/>
    <mergeCell ref="E15:E16"/>
    <mergeCell ref="B30:F30"/>
    <mergeCell ref="B11:F11"/>
    <mergeCell ref="B14:F14"/>
    <mergeCell ref="F15:F16"/>
    <mergeCell ref="B13:F13"/>
    <mergeCell ref="B10:F10"/>
    <mergeCell ref="B19:F19"/>
    <mergeCell ref="B27:F2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D34" sqref="D34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6.37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96" t="s">
        <v>28</v>
      </c>
      <c r="B1" s="96"/>
      <c r="C1" s="96"/>
      <c r="D1" s="96"/>
      <c r="E1" s="96"/>
      <c r="F1" s="96"/>
      <c r="G1" s="96"/>
    </row>
    <row r="2" spans="1:7" ht="15.75">
      <c r="A2" s="96" t="s">
        <v>27</v>
      </c>
      <c r="B2" s="96"/>
      <c r="C2" s="96"/>
      <c r="D2" s="96"/>
      <c r="E2" s="96"/>
      <c r="F2" s="96"/>
      <c r="G2" s="96"/>
    </row>
    <row r="3" spans="1:7" ht="15.75">
      <c r="A3" s="97" t="s">
        <v>0</v>
      </c>
      <c r="B3" s="97"/>
      <c r="C3" s="97"/>
      <c r="D3" s="97"/>
      <c r="E3" s="97"/>
      <c r="F3" s="97"/>
      <c r="G3" s="97"/>
    </row>
    <row r="4" spans="1:7" ht="15.75">
      <c r="A4" s="34"/>
      <c r="B4" s="37"/>
      <c r="C4" s="34"/>
      <c r="D4" s="98" t="s">
        <v>42</v>
      </c>
      <c r="E4" s="98"/>
      <c r="F4" s="38"/>
      <c r="G4" s="34"/>
    </row>
    <row r="5" spans="1:7" ht="110.25" customHeight="1">
      <c r="A5" s="39" t="s">
        <v>3</v>
      </c>
      <c r="B5" s="40" t="s">
        <v>4</v>
      </c>
      <c r="C5" s="39" t="s">
        <v>5</v>
      </c>
      <c r="D5" s="41" t="s">
        <v>43</v>
      </c>
      <c r="E5" s="42" t="s">
        <v>44</v>
      </c>
      <c r="F5" s="43" t="s">
        <v>6</v>
      </c>
      <c r="G5" s="39" t="s">
        <v>7</v>
      </c>
    </row>
    <row r="6" spans="1:7" ht="15.75" customHeight="1">
      <c r="A6" s="84" t="s">
        <v>37</v>
      </c>
      <c r="B6" s="86"/>
      <c r="C6" s="86"/>
      <c r="D6" s="86"/>
      <c r="E6" s="86"/>
      <c r="F6" s="86"/>
      <c r="G6" s="87"/>
    </row>
    <row r="7" spans="1:7" ht="15.75" customHeight="1">
      <c r="A7" s="88" t="s">
        <v>10</v>
      </c>
      <c r="B7" s="89"/>
      <c r="C7" s="89"/>
      <c r="D7" s="89"/>
      <c r="E7" s="89"/>
      <c r="F7" s="89"/>
      <c r="G7" s="90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0" t="s">
        <v>9</v>
      </c>
      <c r="G8" s="20" t="s">
        <v>9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0" t="s">
        <v>9</v>
      </c>
      <c r="G9" s="20" t="s">
        <v>9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9</v>
      </c>
      <c r="G10" s="20" t="s">
        <v>9</v>
      </c>
    </row>
    <row r="11" spans="1:7" ht="23.25" customHeight="1">
      <c r="A11" s="4" t="s">
        <v>36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9</v>
      </c>
      <c r="G11" s="20" t="s">
        <v>9</v>
      </c>
    </row>
    <row r="12" spans="1:7" ht="47.25" customHeight="1">
      <c r="A12" s="4" t="s">
        <v>38</v>
      </c>
      <c r="B12" s="48">
        <v>0.08</v>
      </c>
      <c r="C12" s="48">
        <v>0.08</v>
      </c>
      <c r="D12" s="5">
        <f t="shared" si="0"/>
        <v>0</v>
      </c>
      <c r="E12" s="5">
        <f>D12*'Часть 1'!$D$7*12</f>
        <v>0</v>
      </c>
      <c r="F12" s="20" t="s">
        <v>9</v>
      </c>
      <c r="G12" s="20" t="s">
        <v>9</v>
      </c>
    </row>
    <row r="13" spans="1:7" ht="39.75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0"/>
      <c r="G13" s="20"/>
    </row>
    <row r="14" spans="1:7" ht="114" customHeight="1">
      <c r="A14" s="60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9</v>
      </c>
      <c r="G14" s="20" t="s">
        <v>9</v>
      </c>
    </row>
    <row r="15" spans="1:7" ht="127.5">
      <c r="A15" s="22" t="s">
        <v>45</v>
      </c>
      <c r="B15" s="15">
        <v>6.77</v>
      </c>
      <c r="C15" s="15">
        <v>6.77</v>
      </c>
      <c r="D15" s="5">
        <f>B15-C15</f>
        <v>0</v>
      </c>
      <c r="E15" s="5">
        <f>D15*'Часть 1'!$D$7*12</f>
        <v>0</v>
      </c>
      <c r="F15" s="20" t="s">
        <v>9</v>
      </c>
      <c r="G15" s="20" t="s">
        <v>9</v>
      </c>
    </row>
    <row r="16" spans="1:7" ht="15.75">
      <c r="A16" s="22" t="s">
        <v>50</v>
      </c>
      <c r="B16" s="49">
        <v>0.98</v>
      </c>
      <c r="C16" s="49">
        <v>0.98</v>
      </c>
      <c r="D16" s="5">
        <f t="shared" si="0"/>
        <v>0</v>
      </c>
      <c r="E16" s="5">
        <f>D16*'Часть 1'!$D$7*12</f>
        <v>0</v>
      </c>
      <c r="F16" s="20" t="s">
        <v>9</v>
      </c>
      <c r="G16" s="20" t="s">
        <v>9</v>
      </c>
    </row>
    <row r="17" spans="1:7" ht="38.25">
      <c r="A17" s="22" t="s">
        <v>51</v>
      </c>
      <c r="B17" s="72">
        <v>1</v>
      </c>
      <c r="C17" s="72">
        <v>1</v>
      </c>
      <c r="D17" s="15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8</v>
      </c>
      <c r="B18" s="49"/>
      <c r="C18" s="49"/>
      <c r="D18" s="15">
        <f t="shared" si="0"/>
        <v>0</v>
      </c>
      <c r="E18" s="5">
        <f>D18*'Часть 1'!$D$7*12</f>
        <v>0</v>
      </c>
      <c r="F18" s="23" t="s">
        <v>9</v>
      </c>
      <c r="G18" s="23" t="s">
        <v>9</v>
      </c>
    </row>
    <row r="19" spans="1:7" ht="16.5" thickBot="1">
      <c r="A19" s="16" t="s">
        <v>29</v>
      </c>
      <c r="B19" s="29">
        <f>SUM(B8:B18)</f>
        <v>14.95</v>
      </c>
      <c r="C19" s="29">
        <f>SUM(C8:C18)</f>
        <v>14.95</v>
      </c>
      <c r="D19" s="29">
        <f>SUM(D8:D18)</f>
        <v>0</v>
      </c>
      <c r="E19" s="29">
        <f>SUM(E8:E18)</f>
        <v>0</v>
      </c>
      <c r="F19" s="24" t="s">
        <v>9</v>
      </c>
      <c r="G19" s="25" t="s">
        <v>9</v>
      </c>
    </row>
    <row r="20" spans="1:7" ht="15.75">
      <c r="A20" s="99" t="s">
        <v>11</v>
      </c>
      <c r="B20" s="100"/>
      <c r="C20" s="100"/>
      <c r="D20" s="100"/>
      <c r="E20" s="100"/>
      <c r="F20" s="100"/>
      <c r="G20" s="101"/>
    </row>
    <row r="21" spans="1:7" ht="15.75">
      <c r="A21" s="60"/>
      <c r="B21" s="66"/>
      <c r="C21" s="66"/>
      <c r="D21" s="65"/>
      <c r="E21" s="65"/>
      <c r="F21" s="67"/>
      <c r="G21" s="67"/>
    </row>
    <row r="22" spans="1:7" ht="15.75">
      <c r="A22" s="60"/>
      <c r="B22" s="68"/>
      <c r="C22" s="68"/>
      <c r="D22" s="65"/>
      <c r="E22" s="65"/>
      <c r="F22" s="67"/>
      <c r="G22" s="67"/>
    </row>
    <row r="23" spans="1:7" ht="16.5" thickBot="1">
      <c r="A23" s="69" t="s">
        <v>30</v>
      </c>
      <c r="B23" s="58">
        <f>B21+B22</f>
        <v>0</v>
      </c>
      <c r="C23" s="58">
        <f>C21+C22</f>
        <v>0</v>
      </c>
      <c r="D23" s="58"/>
      <c r="E23" s="70"/>
      <c r="F23" s="71" t="s">
        <v>9</v>
      </c>
      <c r="G23" s="71" t="s">
        <v>9</v>
      </c>
    </row>
    <row r="24" spans="1:7" ht="16.5" thickBot="1">
      <c r="A24" s="56" t="s">
        <v>31</v>
      </c>
      <c r="B24" s="59">
        <f>B19+B23</f>
        <v>14.95</v>
      </c>
      <c r="C24" s="59">
        <f>C19+C23</f>
        <v>14.95</v>
      </c>
      <c r="D24" s="57">
        <f>D19</f>
        <v>0</v>
      </c>
      <c r="E24" s="50">
        <f>E19+E23</f>
        <v>0</v>
      </c>
      <c r="F24" s="51" t="s">
        <v>9</v>
      </c>
      <c r="G24" s="30" t="s">
        <v>9</v>
      </c>
    </row>
    <row r="25" spans="1:7" ht="15.75">
      <c r="A25" s="53"/>
      <c r="B25" s="54"/>
      <c r="C25" s="54"/>
      <c r="D25" s="54"/>
      <c r="E25" s="55"/>
      <c r="F25" s="52"/>
      <c r="G25" s="52"/>
    </row>
    <row r="26" spans="1:7" ht="15.75">
      <c r="A26" s="77" t="s">
        <v>52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2015-02-03T12:00:24Z</cp:lastPrinted>
  <dcterms:created xsi:type="dcterms:W3CDTF">2008-12-01T07:12:21Z</dcterms:created>
  <dcterms:modified xsi:type="dcterms:W3CDTF">2017-01-23T08:09:21Z</dcterms:modified>
  <cp:category/>
  <cp:version/>
  <cp:contentType/>
  <cp:contentStatus/>
</cp:coreProperties>
</file>