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<sst xmlns="http://schemas.openxmlformats.org/spreadsheetml/2006/main" count="87" uniqueCount="62">
  <si>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</si>
  <si>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</si>
  <si>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</si>
  <si>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</si>
  <si>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</si>
  <si>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</si>
  <si>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</si>
  <si>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</si>
  <si>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</si>
  <si>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</si>
  <si>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</si>
  <si>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</si>
  <si>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</si>
  <si>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</si>
  <si>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</si>
  <si>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</si>
  <si>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</si>
  <si>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</si>
  <si>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</si>
  <si>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</si>
  <si>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</si>
  <si>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</si>
  <si>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</si>
  <si>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</si>
  <si>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</si>
  <si>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</si>
  <si>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</si>
  <si>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</si>
  <si>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</si>
  <si>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</si>
  <si>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</si>
  <si>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</si>
  <si>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</si>
  <si>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</si>
  <si>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</si>
  <si>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с.Дивеево, ул.Комсомольская, 3</t>
  </si>
  <si>
    <t>Площадь помещений в доме:</t>
  </si>
  <si>
    <t>кв.м.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</si>
  <si>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</si>
  <si>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</si>
  <si>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</si>
  <si>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</si>
  <si>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</si>
  <si>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</si>
  <si>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</si>
  <si>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</si>
  <si>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</si>
  <si>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</si>
  <si>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</si>
  <si>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в том числе в муниципальной собственности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</si>
  <si>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</si>
  <si>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</si>
  <si>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</si>
  <si>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</si>
  <si>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</si>
  <si>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с.Дивеево, ул.Комсомольская ,3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</si>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</sst>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0.00000"/>
    <numFmt numFmtId="173" formatCode="0.0000"/>
    <numFmt numFmtId="174" formatCode="0.000"/>
    <numFmt numFmtId="175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5" fontId="4" fillId="0" borderId="23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75" fontId="1" fillId="0" borderId="26" xfId="0" applyNumberFormat="1" applyFont="1" applyBorder="1" applyAlignment="1">
      <alignment horizontal="right" vertical="top" shrinkToFit="1"/>
    </xf>
    <xf numFmtId="175" fontId="1" fillId="0" borderId="18" xfId="0" applyNumberFormat="1" applyFont="1" applyBorder="1" applyAlignment="1">
      <alignment horizontal="right" vertical="top" shrinkToFit="1"/>
    </xf>
    <xf numFmtId="175" fontId="1" fillId="0" borderId="27" xfId="0" applyNumberFormat="1" applyFont="1" applyBorder="1" applyAlignment="1">
      <alignment horizontal="center" vertical="top" shrinkToFit="1"/>
    </xf>
    <xf numFmtId="175" fontId="1" fillId="0" borderId="28" xfId="0" applyNumberFormat="1" applyFont="1" applyBorder="1" applyAlignment="1">
      <alignment horizontal="center" vertical="top" shrinkToFit="1"/>
    </xf>
    <xf numFmtId="4" fontId="4" fillId="0" borderId="15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D37" sqref="D37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0"/>
      <c r="H2" s="10"/>
      <c r="I2" s="10"/>
    </row>
    <row r="3" spans="2:9" ht="15.75">
      <c r="B3" s="75" t="s">
        <v>18</v>
      </c>
      <c r="C3" s="75"/>
      <c r="D3" s="75"/>
      <c r="E3" s="75"/>
      <c r="F3" s="75"/>
      <c r="G3" s="9"/>
      <c r="H3" s="9"/>
      <c r="I3" s="9"/>
    </row>
    <row r="4" spans="2:9" ht="15.75">
      <c r="B4" s="75" t="s">
        <v>20</v>
      </c>
      <c r="C4" s="75"/>
      <c r="D4" s="75"/>
      <c r="E4" s="75"/>
      <c r="F4" s="75"/>
      <c r="G4" s="9"/>
      <c r="H4" s="9"/>
      <c r="I4" s="9"/>
    </row>
    <row r="5" spans="2:9" ht="15.75">
      <c r="B5" s="75" t="s">
        <v>59</v>
      </c>
      <c r="C5" s="75"/>
      <c r="D5" s="75"/>
      <c r="E5" s="75"/>
      <c r="F5" s="75"/>
      <c r="G5" s="9"/>
      <c r="H5" s="9"/>
      <c r="I5" s="9"/>
    </row>
    <row r="6" spans="2:5" ht="15.75">
      <c r="B6" s="7"/>
      <c r="C6" s="7"/>
      <c r="E6" s="1"/>
    </row>
    <row r="7" spans="2:5" ht="15.75">
      <c r="B7" s="2" t="s">
        <v>36</v>
      </c>
      <c r="D7" s="49">
        <v>572.5</v>
      </c>
      <c r="E7" s="29" t="s">
        <v>37</v>
      </c>
    </row>
    <row r="8" spans="2:5" ht="15.75">
      <c r="B8" s="2" t="s">
        <v>49</v>
      </c>
      <c r="E8" t="s">
        <v>37</v>
      </c>
    </row>
    <row r="9" ht="15.75">
      <c r="E9" s="1"/>
    </row>
    <row r="10" spans="2:6" ht="15.75">
      <c r="B10" s="79" t="s">
        <v>21</v>
      </c>
      <c r="C10" s="79"/>
      <c r="D10" s="79"/>
      <c r="E10" s="79"/>
      <c r="F10" s="79"/>
    </row>
    <row r="11" spans="2:6" ht="15.75">
      <c r="B11" s="79" t="s">
        <v>22</v>
      </c>
      <c r="C11" s="79"/>
      <c r="D11" s="79"/>
      <c r="E11" s="79"/>
      <c r="F11" s="79"/>
    </row>
    <row r="12" spans="2:6" ht="110.25" customHeight="1">
      <c r="B12" s="3" t="s">
        <v>17</v>
      </c>
      <c r="C12" s="3" t="s">
        <v>50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55</v>
      </c>
      <c r="C13" s="83"/>
      <c r="D13" s="84"/>
      <c r="E13" s="84"/>
      <c r="F13" s="85"/>
    </row>
    <row r="14" spans="2:6" ht="15.75" customHeight="1">
      <c r="B14" s="76" t="s">
        <v>32</v>
      </c>
      <c r="C14" s="77"/>
      <c r="D14" s="77"/>
      <c r="E14" s="77"/>
      <c r="F14" s="78"/>
    </row>
    <row r="15" spans="2:6" ht="15.75" customHeight="1">
      <c r="B15" s="50" t="s">
        <v>30</v>
      </c>
      <c r="C15" s="69">
        <v>3568.31</v>
      </c>
      <c r="D15" s="69">
        <v>105591.96</v>
      </c>
      <c r="E15" s="69">
        <v>104534.05</v>
      </c>
      <c r="F15" s="80">
        <f>C15+D15-E15</f>
        <v>4626.220000000001</v>
      </c>
    </row>
    <row r="16" spans="2:6" ht="172.5" customHeight="1">
      <c r="B16" s="11" t="s">
        <v>51</v>
      </c>
      <c r="C16" s="70"/>
      <c r="D16" s="70"/>
      <c r="E16" s="70"/>
      <c r="F16" s="81"/>
    </row>
    <row r="17" spans="2:6" ht="21" customHeight="1">
      <c r="B17" s="4" t="s">
        <v>52</v>
      </c>
      <c r="C17" s="71">
        <v>39.47</v>
      </c>
      <c r="D17" s="71">
        <v>549.72</v>
      </c>
      <c r="E17" s="71">
        <v>545.66</v>
      </c>
      <c r="F17" s="53">
        <f>C17+D17-E17</f>
        <v>43.530000000000086</v>
      </c>
    </row>
    <row r="18" spans="2:6" ht="17.25" customHeight="1">
      <c r="B18" s="4" t="s">
        <v>53</v>
      </c>
      <c r="C18" s="51"/>
      <c r="D18" s="51"/>
      <c r="E18" s="52"/>
      <c r="F18" s="54">
        <f>C18+D18-E18</f>
        <v>0</v>
      </c>
    </row>
    <row r="19" spans="2:6" ht="18" customHeight="1">
      <c r="B19" s="4" t="s">
        <v>54</v>
      </c>
      <c r="C19" s="71">
        <v>44.41</v>
      </c>
      <c r="D19" s="71">
        <v>618.24</v>
      </c>
      <c r="E19" s="71">
        <v>613.68</v>
      </c>
      <c r="F19" s="54">
        <f>C19+D19-E19</f>
        <v>48.97000000000003</v>
      </c>
    </row>
    <row r="20" spans="2:6" ht="18.75" customHeight="1">
      <c r="B20" s="55" t="s">
        <v>42</v>
      </c>
      <c r="C20" s="55"/>
      <c r="D20" s="6"/>
      <c r="E20" s="56"/>
      <c r="F20" s="54">
        <f>C20+D20-E20</f>
        <v>0</v>
      </c>
    </row>
    <row r="21" spans="2:6" ht="16.5" thickBot="1">
      <c r="B21" s="57" t="s">
        <v>23</v>
      </c>
      <c r="C21" s="58">
        <f>SUM(C15:C20)</f>
        <v>3652.1899999999996</v>
      </c>
      <c r="D21" s="58">
        <f>SUM(D15:D20)</f>
        <v>106759.92000000001</v>
      </c>
      <c r="E21" s="58">
        <f>SUM(E15:E20)</f>
        <v>105693.39</v>
      </c>
      <c r="F21" s="58">
        <f>SUM(F15:F20)</f>
        <v>4718.720000000001</v>
      </c>
    </row>
    <row r="22" spans="2:6" ht="15.75">
      <c r="B22" s="86" t="s">
        <v>11</v>
      </c>
      <c r="C22" s="87"/>
      <c r="D22" s="87"/>
      <c r="E22" s="87"/>
      <c r="F22" s="88"/>
    </row>
    <row r="23" spans="2:6" ht="15.75">
      <c r="B23" s="4" t="s">
        <v>12</v>
      </c>
      <c r="C23" s="4"/>
      <c r="D23" s="8"/>
      <c r="E23" s="6"/>
      <c r="F23" s="53">
        <f>C23+D23-E23</f>
        <v>0</v>
      </c>
    </row>
    <row r="24" spans="2:6" ht="15.75">
      <c r="B24" s="4" t="s">
        <v>33</v>
      </c>
      <c r="C24" s="72">
        <v>346.49</v>
      </c>
      <c r="D24" s="72">
        <v>51150.87</v>
      </c>
      <c r="E24" s="72">
        <v>48531.2</v>
      </c>
      <c r="F24" s="53">
        <f>C24+D24-E24</f>
        <v>2966.1600000000035</v>
      </c>
    </row>
    <row r="25" spans="2:6" ht="15.75">
      <c r="B25" s="4" t="s">
        <v>13</v>
      </c>
      <c r="C25" s="59"/>
      <c r="D25" s="60"/>
      <c r="E25" s="59"/>
      <c r="F25" s="53">
        <f>C25+D25-E25</f>
        <v>0</v>
      </c>
    </row>
    <row r="26" spans="2:6" ht="15.75">
      <c r="B26" s="4" t="s">
        <v>14</v>
      </c>
      <c r="C26" s="71">
        <v>537.13</v>
      </c>
      <c r="D26" s="71">
        <v>77688.67</v>
      </c>
      <c r="E26" s="71">
        <v>73519.11</v>
      </c>
      <c r="F26" s="53">
        <f>C26+D26-E26</f>
        <v>4706.690000000002</v>
      </c>
    </row>
    <row r="27" spans="2:6" ht="16.5" thickBot="1">
      <c r="B27" s="18" t="s">
        <v>15</v>
      </c>
      <c r="C27" s="61"/>
      <c r="D27" s="61"/>
      <c r="E27" s="61"/>
      <c r="F27" s="53">
        <f>C27+D27-E27</f>
        <v>0</v>
      </c>
    </row>
    <row r="28" spans="2:6" ht="16.5" thickBot="1">
      <c r="B28" s="62" t="s">
        <v>24</v>
      </c>
      <c r="C28" s="63">
        <f>C24+C26+C27</f>
        <v>883.62</v>
      </c>
      <c r="D28" s="64">
        <f>SUM(D23:D27)</f>
        <v>128839.54000000001</v>
      </c>
      <c r="E28" s="64">
        <f>SUM(E23:E27)</f>
        <v>122050.31</v>
      </c>
      <c r="F28" s="73">
        <f>SUM(F23:F27)</f>
        <v>7672.850000000006</v>
      </c>
    </row>
    <row r="29" spans="2:6" ht="27">
      <c r="B29" s="65" t="s">
        <v>16</v>
      </c>
      <c r="C29" s="66">
        <f>C28+C21</f>
        <v>4535.8099999999995</v>
      </c>
      <c r="D29" s="66">
        <f>D21+D28</f>
        <v>235599.46000000002</v>
      </c>
      <c r="E29" s="66">
        <f>E21+E28</f>
        <v>227743.7</v>
      </c>
      <c r="F29" s="66">
        <f>F21+F28</f>
        <v>12391.570000000007</v>
      </c>
    </row>
    <row r="30" spans="2:6" ht="16.5" thickBot="1">
      <c r="B30" s="76" t="s">
        <v>31</v>
      </c>
      <c r="C30" s="77"/>
      <c r="D30" s="77"/>
      <c r="E30" s="77"/>
      <c r="F30" s="78"/>
    </row>
    <row r="31" spans="2:6" ht="16.5" thickBot="1">
      <c r="B31" s="67"/>
      <c r="C31" s="68"/>
      <c r="D31" s="14"/>
      <c r="E31" s="15"/>
      <c r="F31" s="16"/>
    </row>
    <row r="33" spans="2:8" ht="15.75">
      <c r="B33" s="75" t="s">
        <v>47</v>
      </c>
      <c r="C33" s="75"/>
      <c r="D33" s="75"/>
      <c r="E33" s="75"/>
      <c r="F33" s="75"/>
      <c r="G33" s="75"/>
      <c r="H33" s="75"/>
    </row>
  </sheetData>
  <sheetProtection/>
  <mergeCells count="12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8">
      <selection activeCell="A11" sqref="A11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5" width="14.125" style="0" customWidth="1"/>
    <col min="6" max="6" width="11.125" style="0" customWidth="1"/>
    <col min="7" max="7" width="11.25390625" style="0" customWidth="1"/>
  </cols>
  <sheetData>
    <row r="1" spans="1:7" ht="15.75">
      <c r="A1" s="89" t="s">
        <v>26</v>
      </c>
      <c r="B1" s="89"/>
      <c r="C1" s="89"/>
      <c r="D1" s="89"/>
      <c r="E1" s="89"/>
      <c r="F1" s="89"/>
      <c r="G1" s="89"/>
    </row>
    <row r="2" spans="1:7" ht="15.75">
      <c r="A2" s="89" t="s">
        <v>25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8"/>
      <c r="B4" s="30"/>
      <c r="C4" s="28"/>
      <c r="D4" s="94" t="s">
        <v>38</v>
      </c>
      <c r="E4" s="94"/>
      <c r="F4" s="31"/>
      <c r="G4" s="28"/>
    </row>
    <row r="5" spans="1:7" ht="110.25" customHeight="1">
      <c r="A5" s="32" t="s">
        <v>2</v>
      </c>
      <c r="B5" s="33" t="s">
        <v>3</v>
      </c>
      <c r="C5" s="32" t="s">
        <v>4</v>
      </c>
      <c r="D5" s="34" t="s">
        <v>39</v>
      </c>
      <c r="E5" s="35" t="s">
        <v>40</v>
      </c>
      <c r="F5" s="36" t="s">
        <v>5</v>
      </c>
      <c r="G5" s="32" t="s">
        <v>6</v>
      </c>
    </row>
    <row r="6" spans="1:7" ht="15.75" customHeight="1">
      <c r="A6" s="82" t="s">
        <v>35</v>
      </c>
      <c r="B6" s="84"/>
      <c r="C6" s="84"/>
      <c r="D6" s="84"/>
      <c r="E6" s="84"/>
      <c r="F6" s="84"/>
      <c r="G6" s="85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7" t="s">
        <v>8</v>
      </c>
      <c r="G8" s="17" t="s">
        <v>8</v>
      </c>
    </row>
    <row r="9" spans="1:7" ht="15.75">
      <c r="A9" s="4" t="s">
        <v>43</v>
      </c>
      <c r="B9" s="37"/>
      <c r="C9" s="37"/>
      <c r="D9" s="5">
        <f>B9-C9</f>
        <v>0</v>
      </c>
      <c r="E9" s="5">
        <f>D9*'Часть 1'!$D$7*12</f>
        <v>0</v>
      </c>
      <c r="F9" s="17" t="s">
        <v>8</v>
      </c>
      <c r="G9" s="17" t="s">
        <v>8</v>
      </c>
    </row>
    <row r="10" spans="1:7" ht="63.75">
      <c r="A10" s="4" t="s">
        <v>60</v>
      </c>
      <c r="B10" s="74">
        <v>1</v>
      </c>
      <c r="C10" s="74">
        <f>B10</f>
        <v>1</v>
      </c>
      <c r="D10" s="5">
        <f aca="true" t="shared" si="0" ref="D10:D18">B10-C10</f>
        <v>0</v>
      </c>
      <c r="E10" s="5">
        <f>D10*'Часть 1'!$D$7*12</f>
        <v>0</v>
      </c>
      <c r="F10" s="17" t="s">
        <v>8</v>
      </c>
      <c r="G10" s="17" t="s">
        <v>8</v>
      </c>
    </row>
    <row r="11" spans="1:7" ht="45.75" customHeight="1">
      <c r="A11" s="4" t="s">
        <v>61</v>
      </c>
      <c r="B11" s="5">
        <v>0.45</v>
      </c>
      <c r="C11" s="5">
        <f>B11</f>
        <v>0.45</v>
      </c>
      <c r="D11" s="5">
        <f t="shared" si="0"/>
        <v>0</v>
      </c>
      <c r="E11" s="5">
        <f>D11*'Часть 1'!$D$7*12</f>
        <v>0</v>
      </c>
      <c r="F11" s="17" t="s">
        <v>8</v>
      </c>
      <c r="G11" s="17" t="s">
        <v>8</v>
      </c>
    </row>
    <row r="12" spans="1:7" ht="44.25" customHeight="1">
      <c r="A12" s="4" t="s">
        <v>34</v>
      </c>
      <c r="B12" s="37">
        <v>0.09</v>
      </c>
      <c r="C12" s="5">
        <f aca="true" t="shared" si="1" ref="C12:C18">B12</f>
        <v>0.09</v>
      </c>
      <c r="D12" s="5">
        <f t="shared" si="0"/>
        <v>0</v>
      </c>
      <c r="E12" s="5">
        <f>D12*'Часть 1'!$D$7*12</f>
        <v>0</v>
      </c>
      <c r="F12" s="17" t="s">
        <v>8</v>
      </c>
      <c r="G12" s="17" t="s">
        <v>8</v>
      </c>
    </row>
    <row r="13" spans="1:7" ht="47.25" customHeight="1">
      <c r="A13" s="4" t="s">
        <v>44</v>
      </c>
      <c r="B13" s="37"/>
      <c r="C13" s="5">
        <f t="shared" si="1"/>
        <v>0</v>
      </c>
      <c r="D13" s="5">
        <f t="shared" si="0"/>
        <v>0</v>
      </c>
      <c r="E13" s="5">
        <f>D13*'Часть 1'!$D$7*12</f>
        <v>0</v>
      </c>
      <c r="F13" s="17"/>
      <c r="G13" s="17"/>
    </row>
    <row r="14" spans="1:7" ht="95.25" customHeight="1">
      <c r="A14" s="27" t="s">
        <v>48</v>
      </c>
      <c r="B14" s="5">
        <v>4.59</v>
      </c>
      <c r="C14" s="5">
        <f t="shared" si="1"/>
        <v>4.59</v>
      </c>
      <c r="D14" s="5">
        <f t="shared" si="0"/>
        <v>0</v>
      </c>
      <c r="E14" s="5">
        <f>D14*'Часть 1'!$D$7*12</f>
        <v>0</v>
      </c>
      <c r="F14" s="17" t="s">
        <v>8</v>
      </c>
      <c r="G14" s="17" t="s">
        <v>8</v>
      </c>
    </row>
    <row r="15" spans="1:7" ht="127.5">
      <c r="A15" s="18" t="s">
        <v>41</v>
      </c>
      <c r="B15" s="12">
        <v>6.96</v>
      </c>
      <c r="C15" s="5">
        <f t="shared" si="1"/>
        <v>6.96</v>
      </c>
      <c r="D15" s="5">
        <f>B15-C15</f>
        <v>0</v>
      </c>
      <c r="E15" s="5">
        <f>D15*'Часть 1'!$D$7*12</f>
        <v>0</v>
      </c>
      <c r="F15" s="17" t="s">
        <v>8</v>
      </c>
      <c r="G15" s="17" t="s">
        <v>8</v>
      </c>
    </row>
    <row r="16" spans="1:7" ht="15.75">
      <c r="A16" s="18" t="s">
        <v>45</v>
      </c>
      <c r="B16" s="39">
        <v>1.21</v>
      </c>
      <c r="C16" s="5">
        <f t="shared" si="1"/>
        <v>1.21</v>
      </c>
      <c r="D16" s="5">
        <f t="shared" si="0"/>
        <v>0</v>
      </c>
      <c r="E16" s="5">
        <f>D16*'Часть 1'!$D$7*12</f>
        <v>0</v>
      </c>
      <c r="F16" s="17" t="s">
        <v>8</v>
      </c>
      <c r="G16" s="17" t="s">
        <v>8</v>
      </c>
    </row>
    <row r="17" spans="1:7" ht="38.25">
      <c r="A17" s="18" t="s">
        <v>46</v>
      </c>
      <c r="B17" s="39">
        <v>0.86</v>
      </c>
      <c r="C17" s="5">
        <f t="shared" si="1"/>
        <v>0.86</v>
      </c>
      <c r="D17" s="12">
        <f t="shared" si="0"/>
        <v>0</v>
      </c>
      <c r="E17" s="5">
        <f>D17*'Часть 1'!$D$7*12</f>
        <v>0</v>
      </c>
      <c r="F17" s="19"/>
      <c r="G17" s="19"/>
    </row>
    <row r="18" spans="1:7" ht="26.25" thickBot="1">
      <c r="A18" s="18" t="s">
        <v>7</v>
      </c>
      <c r="B18" s="39">
        <v>0.22</v>
      </c>
      <c r="C18" s="5">
        <f t="shared" si="1"/>
        <v>0.22</v>
      </c>
      <c r="D18" s="12">
        <f t="shared" si="0"/>
        <v>0</v>
      </c>
      <c r="E18" s="5">
        <f>D18*'Часть 1'!$D$7*12</f>
        <v>0</v>
      </c>
      <c r="F18" s="19" t="s">
        <v>8</v>
      </c>
      <c r="G18" s="19" t="s">
        <v>8</v>
      </c>
    </row>
    <row r="19" spans="1:7" ht="16.5" thickBot="1">
      <c r="A19" s="13" t="s">
        <v>27</v>
      </c>
      <c r="B19" s="22">
        <v>15.37</v>
      </c>
      <c r="C19" s="22">
        <v>15.37</v>
      </c>
      <c r="D19" s="22">
        <f>SUM(D8:D18)</f>
        <v>0</v>
      </c>
      <c r="E19" s="22">
        <f>SUM(E8:E18)</f>
        <v>0</v>
      </c>
      <c r="F19" s="20" t="s">
        <v>8</v>
      </c>
      <c r="G19" s="21" t="s">
        <v>8</v>
      </c>
    </row>
    <row r="20" spans="1:7" ht="15.75">
      <c r="A20" s="95" t="s">
        <v>10</v>
      </c>
      <c r="B20" s="96"/>
      <c r="C20" s="96"/>
      <c r="D20" s="96"/>
      <c r="E20" s="96"/>
      <c r="F20" s="96"/>
      <c r="G20" s="97"/>
    </row>
    <row r="21" spans="1:7" ht="15.75">
      <c r="A21" s="48"/>
      <c r="B21" s="47"/>
      <c r="C21" s="47"/>
      <c r="D21" s="47">
        <f>B21-C21</f>
        <v>0</v>
      </c>
      <c r="E21" s="47">
        <f>D21*'Часть 1'!D7*12/1000</f>
        <v>0</v>
      </c>
      <c r="F21" s="38"/>
      <c r="G21" s="38"/>
    </row>
    <row r="22" spans="1:7" ht="16.5" thickBot="1">
      <c r="A22" s="40" t="s">
        <v>28</v>
      </c>
      <c r="B22" s="41">
        <f>SUM(B21:B21)</f>
        <v>0</v>
      </c>
      <c r="C22" s="41">
        <f>SUM(C21:C21)</f>
        <v>0</v>
      </c>
      <c r="D22" s="41">
        <f>SUM(D21:D21)</f>
        <v>0</v>
      </c>
      <c r="E22" s="41">
        <v>0</v>
      </c>
      <c r="F22" s="42" t="s">
        <v>8</v>
      </c>
      <c r="G22" s="42" t="s">
        <v>8</v>
      </c>
    </row>
    <row r="23" spans="1:7" ht="16.5" thickBot="1">
      <c r="A23" s="23" t="s">
        <v>29</v>
      </c>
      <c r="B23" s="26">
        <f>B19+B22</f>
        <v>15.37</v>
      </c>
      <c r="C23" s="26">
        <f>C19+C22</f>
        <v>15.37</v>
      </c>
      <c r="D23" s="26">
        <f>D19+D22</f>
        <v>0</v>
      </c>
      <c r="E23" s="26">
        <f>E19+E22</f>
        <v>0</v>
      </c>
      <c r="F23" s="24" t="s">
        <v>8</v>
      </c>
      <c r="G23" s="25" t="s">
        <v>8</v>
      </c>
    </row>
    <row r="24" spans="1:7" ht="15.75">
      <c r="A24" s="43"/>
      <c r="B24" s="44"/>
      <c r="C24" s="44"/>
      <c r="D24" s="44"/>
      <c r="E24" s="45"/>
      <c r="F24" s="46"/>
      <c r="G24" s="46"/>
    </row>
    <row r="25" spans="1:7" ht="15.75">
      <c r="A25" s="75" t="s">
        <v>47</v>
      </c>
      <c r="B25" s="75"/>
      <c r="C25" s="75"/>
      <c r="D25" s="75"/>
      <c r="E25" s="75"/>
      <c r="F25" s="75"/>
      <c r="G25" s="7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2015-02-05T04:22:23Z</cp:lastPrinted>
  <dcterms:created xsi:type="dcterms:W3CDTF">2008-12-01T07:12:21Z</dcterms:created>
  <dcterms:modified xsi:type="dcterms:W3CDTF">2019-02-11T13:25:31Z</dcterms:modified>
  <cp:category/>
  <cp:version/>
  <cp:contentType/>
  <cp:contentStatus/>
</cp:coreProperties>
</file>