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<sst xmlns="http://schemas.openxmlformats.org/spreadsheetml/2006/main" count="85" uniqueCount="59">
  <si>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</si>
  <si>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</si>
  <si>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</si>
  <si>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</si>
  <si>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</si>
  <si>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</si>
  <si>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</si>
  <si>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</si>
  <si>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</si>
  <si>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</si>
  <si>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</si>
  <si>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</si>
  <si>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</si>
  <si>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</si>
  <si>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</si>
  <si>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</si>
  <si>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</si>
  <si>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</si>
  <si>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</si>
  <si>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</si>
  <si>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</si>
  <si>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</si>
  <si>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</si>
  <si>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</si>
  <si>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</si>
  <si>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</si>
  <si>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</si>
  <si>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</si>
  <si>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</si>
  <si>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</si>
  <si>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</si>
  <si>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</si>
  <si>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</si>
  <si>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</si>
  <si>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</si>
  <si>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</si>
  <si>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</si>
  <si>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8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</si>
  <si>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</si>
  <si>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</si>
  <si>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</si>
  <si>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</si>
  <si>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</si>
  <si>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</si>
  <si>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</si>
  <si>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</si>
  <si>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</si>
  <si>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r>
      <t xml:space="preserve"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 противопожарные мероприятия, 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</si>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</sst>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2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00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0"/>
      <c r="H2" s="10"/>
      <c r="I2" s="10"/>
    </row>
    <row r="3" spans="2:9" ht="15.75">
      <c r="B3" s="75" t="s">
        <v>18</v>
      </c>
      <c r="C3" s="75"/>
      <c r="D3" s="75"/>
      <c r="E3" s="75"/>
      <c r="F3" s="75"/>
      <c r="G3" s="9"/>
      <c r="H3" s="9"/>
      <c r="I3" s="9"/>
    </row>
    <row r="4" spans="2:9" ht="15.75">
      <c r="B4" s="75" t="s">
        <v>20</v>
      </c>
      <c r="C4" s="75"/>
      <c r="D4" s="75"/>
      <c r="E4" s="75"/>
      <c r="F4" s="75"/>
      <c r="G4" s="9"/>
      <c r="H4" s="9"/>
      <c r="I4" s="9"/>
    </row>
    <row r="5" spans="2:9" ht="15.75">
      <c r="B5" s="75" t="s">
        <v>58</v>
      </c>
      <c r="C5" s="75"/>
      <c r="D5" s="75"/>
      <c r="E5" s="75"/>
      <c r="F5" s="75"/>
      <c r="G5" s="9"/>
      <c r="H5" s="9"/>
      <c r="I5" s="9"/>
    </row>
    <row r="6" spans="2:5" ht="15.75">
      <c r="B6" s="6"/>
      <c r="C6" s="6"/>
      <c r="D6" s="7"/>
      <c r="E6" s="1"/>
    </row>
    <row r="7" spans="2:5" ht="15.75">
      <c r="B7" s="7" t="s">
        <v>38</v>
      </c>
      <c r="C7" s="7"/>
      <c r="D7" s="38">
        <v>275.4</v>
      </c>
      <c r="E7" s="37" t="s">
        <v>39</v>
      </c>
    </row>
    <row r="8" spans="2:5" ht="15.75">
      <c r="B8" s="7" t="s">
        <v>40</v>
      </c>
      <c r="C8" s="7"/>
      <c r="D8" s="7"/>
      <c r="E8" t="s">
        <v>39</v>
      </c>
    </row>
    <row r="9" spans="2:5" ht="15.75">
      <c r="B9" s="7"/>
      <c r="C9" s="7"/>
      <c r="D9" s="7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0" t="s">
        <v>37</v>
      </c>
      <c r="C13" s="81"/>
      <c r="D13" s="82"/>
      <c r="E13" s="82"/>
      <c r="F13" s="83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1" t="s">
        <v>31</v>
      </c>
      <c r="C15" s="76">
        <v>16998.02</v>
      </c>
      <c r="D15" s="84">
        <v>46146.73</v>
      </c>
      <c r="E15" s="85">
        <v>54855.56</v>
      </c>
      <c r="F15" s="78">
        <f>C15+D15-E15</f>
        <v>8289.190000000002</v>
      </c>
    </row>
    <row r="16" spans="2:6" ht="228" customHeight="1">
      <c r="B16" s="12" t="s">
        <v>47</v>
      </c>
      <c r="C16" s="77">
        <v>16998.02</v>
      </c>
      <c r="D16" s="84">
        <v>46146.73</v>
      </c>
      <c r="E16" s="86">
        <v>54855.56</v>
      </c>
      <c r="F16" s="79"/>
    </row>
    <row r="17" spans="2:6" ht="18.75" customHeight="1" thickBot="1">
      <c r="B17" s="34" t="s">
        <v>46</v>
      </c>
      <c r="C17" s="46"/>
      <c r="D17" s="32"/>
      <c r="E17" s="33"/>
      <c r="F17" s="33"/>
    </row>
    <row r="18" spans="2:6" ht="16.5" thickBot="1">
      <c r="B18" s="14" t="s">
        <v>23</v>
      </c>
      <c r="C18" s="48">
        <f>C15</f>
        <v>16998.02</v>
      </c>
      <c r="D18" s="24">
        <f>D15+D17</f>
        <v>46146.73</v>
      </c>
      <c r="E18" s="24">
        <f>E15+E17</f>
        <v>54855.56</v>
      </c>
      <c r="F18" s="24">
        <f>F15+F17</f>
        <v>8289.190000000002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8" t="s">
        <v>12</v>
      </c>
      <c r="C20" s="65">
        <v>50312.19</v>
      </c>
      <c r="D20" s="65">
        <v>157107.35</v>
      </c>
      <c r="E20" s="65">
        <v>178752.01</v>
      </c>
      <c r="F20" s="62">
        <f>C20+D20-E20</f>
        <v>28667.53</v>
      </c>
    </row>
    <row r="21" spans="2:6" ht="15.75">
      <c r="B21" s="8" t="s">
        <v>34</v>
      </c>
      <c r="C21" s="65">
        <v>925.05</v>
      </c>
      <c r="D21" s="65">
        <v>13999.359999999999</v>
      </c>
      <c r="E21" s="65">
        <v>14409.650000000001</v>
      </c>
      <c r="F21" s="62">
        <f>C21+D21-E21</f>
        <v>514.7599999999966</v>
      </c>
    </row>
    <row r="22" spans="2:6" ht="15.75">
      <c r="B22" s="8" t="s">
        <v>13</v>
      </c>
      <c r="C22" s="66"/>
      <c r="D22" s="67"/>
      <c r="E22" s="66"/>
      <c r="F22" s="62"/>
    </row>
    <row r="23" spans="2:6" ht="15.75">
      <c r="B23" s="8" t="s">
        <v>14</v>
      </c>
      <c r="C23" s="65">
        <v>1773.03</v>
      </c>
      <c r="D23" s="65">
        <v>23641.84</v>
      </c>
      <c r="E23" s="65">
        <v>24399.12</v>
      </c>
      <c r="F23" s="62">
        <f>C23+D23-E23</f>
        <v>1015.75</v>
      </c>
    </row>
    <row r="24" spans="2:6" ht="16.5" thickBot="1">
      <c r="B24" s="19" t="s">
        <v>15</v>
      </c>
      <c r="C24" s="66"/>
      <c r="D24" s="67"/>
      <c r="E24" s="66"/>
      <c r="F24" s="62"/>
    </row>
    <row r="25" spans="2:6" ht="16.5" thickBot="1">
      <c r="B25" s="14" t="s">
        <v>24</v>
      </c>
      <c r="C25" s="63">
        <f>C20+C21+C23</f>
        <v>53010.270000000004</v>
      </c>
      <c r="D25" s="64">
        <f>SUM(D20:D24)</f>
        <v>194748.55</v>
      </c>
      <c r="E25" s="64">
        <f>SUM(E20:E24)</f>
        <v>217560.78</v>
      </c>
      <c r="F25" s="64">
        <f>SUM(F20:F24)</f>
        <v>30198.039999999994</v>
      </c>
    </row>
    <row r="26" spans="2:6" ht="27">
      <c r="B26" s="25" t="s">
        <v>16</v>
      </c>
      <c r="C26" s="26">
        <f>C18+C25</f>
        <v>70008.29000000001</v>
      </c>
      <c r="D26" s="26">
        <f>D18+D25</f>
        <v>240895.28</v>
      </c>
      <c r="E26" s="26">
        <f>E18+E25</f>
        <v>272416.33999999997</v>
      </c>
      <c r="F26" s="26">
        <f>F18+F25</f>
        <v>38487.229999999996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4" t="s">
        <v>25</v>
      </c>
      <c r="C28" s="47"/>
      <c r="D28" s="15"/>
      <c r="E28" s="16"/>
      <c r="F28" s="17"/>
    </row>
    <row r="30" spans="2:8" ht="15.75">
      <c r="B30" s="75" t="s">
        <v>52</v>
      </c>
      <c r="C30" s="75"/>
      <c r="D30" s="75"/>
      <c r="E30" s="75"/>
      <c r="F30" s="75"/>
      <c r="G30" s="10"/>
      <c r="H30" s="10"/>
    </row>
  </sheetData>
  <sheetProtection/>
  <mergeCells count="15">
    <mergeCell ref="B30:F30"/>
    <mergeCell ref="B11:F11"/>
    <mergeCell ref="B14:F14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5">
      <selection activeCell="A38" sqref="A38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6"/>
      <c r="B4" s="39"/>
      <c r="C4" s="36"/>
      <c r="D4" s="90" t="s">
        <v>41</v>
      </c>
      <c r="E4" s="90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42</v>
      </c>
      <c r="E5" s="44" t="s">
        <v>43</v>
      </c>
      <c r="F5" s="45" t="s">
        <v>5</v>
      </c>
      <c r="G5" s="41" t="s">
        <v>6</v>
      </c>
    </row>
    <row r="6" spans="1:7" ht="15.75" customHeight="1">
      <c r="A6" s="80" t="s">
        <v>37</v>
      </c>
      <c r="B6" s="81"/>
      <c r="C6" s="81"/>
      <c r="D6" s="81"/>
      <c r="E6" s="81"/>
      <c r="F6" s="81"/>
      <c r="G6" s="87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3.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8.75" customHeight="1">
      <c r="A12" s="4" t="s">
        <v>36</v>
      </c>
      <c r="B12" s="50">
        <v>0.08</v>
      </c>
      <c r="C12" s="50"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7.25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18"/>
      <c r="G13" s="18"/>
    </row>
    <row r="14" spans="1:7" ht="114" customHeight="1">
      <c r="A14" s="35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20" t="s">
        <v>44</v>
      </c>
      <c r="B15" s="13">
        <v>6.77</v>
      </c>
      <c r="C15" s="13">
        <v>6.77</v>
      </c>
      <c r="D15" s="5">
        <f>B15-C15</f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20" t="s">
        <v>50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20" t="s">
        <v>51</v>
      </c>
      <c r="B17" s="13"/>
      <c r="C17" s="13"/>
      <c r="D17" s="13">
        <f t="shared" si="0"/>
        <v>0</v>
      </c>
      <c r="E17" s="5">
        <f>D17*'Часть 1'!$D$7*12</f>
        <v>0</v>
      </c>
      <c r="F17" s="21"/>
      <c r="G17" s="21"/>
    </row>
    <row r="18" spans="1:7" ht="26.25" thickBot="1">
      <c r="A18" s="20" t="s">
        <v>7</v>
      </c>
      <c r="B18" s="51"/>
      <c r="C18" s="51"/>
      <c r="D18" s="13">
        <f t="shared" si="0"/>
        <v>0</v>
      </c>
      <c r="E18" s="5">
        <f>D18*'Часть 1'!$D$7*12</f>
        <v>0</v>
      </c>
      <c r="F18" s="21" t="s">
        <v>8</v>
      </c>
      <c r="G18" s="21" t="s">
        <v>8</v>
      </c>
    </row>
    <row r="19" spans="1:7" ht="16.5" thickBot="1">
      <c r="A19" s="14" t="s">
        <v>28</v>
      </c>
      <c r="B19" s="27">
        <f>SUM(B8:B18)</f>
        <v>13.95</v>
      </c>
      <c r="C19" s="27">
        <f>SUM(C8:C18)</f>
        <v>13.95</v>
      </c>
      <c r="D19" s="27">
        <f>SUM(D8:D18)</f>
        <v>0</v>
      </c>
      <c r="E19" s="27">
        <f>SUM(E8:E18)</f>
        <v>0</v>
      </c>
      <c r="F19" s="22" t="s">
        <v>8</v>
      </c>
      <c r="G19" s="23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60"/>
      <c r="B21" s="61"/>
      <c r="C21" s="59"/>
      <c r="D21" s="50"/>
      <c r="E21" s="59"/>
      <c r="F21" s="49"/>
      <c r="G21" s="49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28" t="s">
        <v>30</v>
      </c>
      <c r="B23" s="31">
        <f>B19+B22</f>
        <v>13.95</v>
      </c>
      <c r="C23" s="31">
        <f>C19+C22</f>
        <v>13.95</v>
      </c>
      <c r="D23" s="31">
        <f>D19+D22</f>
        <v>0</v>
      </c>
      <c r="E23" s="31">
        <f>E19+E22</f>
        <v>0</v>
      </c>
      <c r="F23" s="29" t="s">
        <v>8</v>
      </c>
      <c r="G23" s="30" t="s">
        <v>8</v>
      </c>
    </row>
    <row r="24" spans="1:7" ht="15.75">
      <c r="A24" s="55"/>
      <c r="B24" s="56"/>
      <c r="C24" s="56"/>
      <c r="D24" s="56"/>
      <c r="E24" s="57"/>
      <c r="F24" s="58"/>
      <c r="G24" s="58"/>
    </row>
    <row r="25" spans="1:7" ht="15.75">
      <c r="A25" s="75" t="s">
        <v>52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2015-02-05T04:32:19Z</cp:lastPrinted>
  <dcterms:created xsi:type="dcterms:W3CDTF">2008-12-01T07:12:21Z</dcterms:created>
  <dcterms:modified xsi:type="dcterms:W3CDTF">2017-01-20T12:20:23Z</dcterms:modified>
  <cp:category/>
  <cp:version/>
  <cp:contentType/>
  <cp:contentStatus/>
</cp:coreProperties>
</file>