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<sst xmlns="http://schemas.openxmlformats.org/spreadsheetml/2006/main" count="85" uniqueCount="59">
  <si>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</si>
  <si>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</si>
  <si>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</si>
  <si>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</si>
  <si>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</si>
  <si>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</si>
  <si>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</si>
  <si>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</si>
  <si>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</si>
  <si>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</si>
  <si>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</si>
  <si>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</si>
  <si>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</si>
  <si>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</si>
  <si>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</si>
  <si>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</si>
  <si>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</si>
  <si>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</si>
  <si>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</si>
  <si>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</si>
  <si>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</si>
  <si>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</si>
  <si>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</si>
  <si>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</si>
  <si>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</si>
  <si>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</si>
  <si>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</si>
  <si>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</si>
  <si>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</si>
  <si>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</si>
  <si>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</si>
  <si>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</si>
  <si>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</si>
  <si>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</si>
  <si>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</si>
  <si>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</si>
  <si>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</si>
  <si>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</si>
  <si>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 xml:space="preserve">в том числе в муниципальной собственности </t>
  </si>
  <si>
    <t>кв.м.</t>
  </si>
  <si>
    <t>Долг за УК (+),   перерасход  (-)</t>
  </si>
  <si>
    <t>руб./м2</t>
  </si>
  <si>
    <t>сумма,т.р.</t>
  </si>
  <si>
    <t>с.Дивеево, ул.Комсомольская, 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</si>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</sst>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2" fontId="6" fillId="0" borderId="27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3" width="13.75390625" style="2" customWidth="1"/>
    <col min="4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2"/>
      <c r="H2" s="12"/>
      <c r="I2" s="12"/>
    </row>
    <row r="3" spans="2:9" ht="15.75">
      <c r="B3" s="70" t="s">
        <v>18</v>
      </c>
      <c r="C3" s="70"/>
      <c r="D3" s="70"/>
      <c r="E3" s="70"/>
      <c r="F3" s="70"/>
      <c r="G3" s="11"/>
      <c r="H3" s="11"/>
      <c r="I3" s="11"/>
    </row>
    <row r="4" spans="2:9" ht="15.75">
      <c r="B4" s="70" t="s">
        <v>20</v>
      </c>
      <c r="C4" s="70"/>
      <c r="D4" s="70"/>
      <c r="E4" s="70"/>
      <c r="F4" s="70"/>
      <c r="G4" s="11"/>
      <c r="H4" s="11"/>
      <c r="I4" s="11"/>
    </row>
    <row r="5" spans="2:9" ht="15.75">
      <c r="B5" s="70" t="s">
        <v>57</v>
      </c>
      <c r="C5" s="70"/>
      <c r="D5" s="70"/>
      <c r="E5" s="70"/>
      <c r="F5" s="70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37</v>
      </c>
      <c r="C7" s="9"/>
      <c r="D7" s="37">
        <v>940.35</v>
      </c>
      <c r="E7" s="36" t="s">
        <v>39</v>
      </c>
    </row>
    <row r="8" spans="2:5" ht="15.75">
      <c r="B8" s="9" t="s">
        <v>38</v>
      </c>
      <c r="C8" s="9"/>
      <c r="D8" s="58"/>
      <c r="E8" t="s">
        <v>39</v>
      </c>
    </row>
    <row r="9" spans="2:5" ht="15.75">
      <c r="B9" s="9"/>
      <c r="C9" s="9"/>
      <c r="D9" s="9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4" t="s">
        <v>43</v>
      </c>
      <c r="C13" s="75"/>
      <c r="D13" s="76"/>
      <c r="E13" s="76"/>
      <c r="F13" s="77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3" t="s">
        <v>31</v>
      </c>
      <c r="C15" s="71">
        <v>7743.91</v>
      </c>
      <c r="D15" s="71">
        <v>159100.68</v>
      </c>
      <c r="E15" s="72">
        <v>156669.05</v>
      </c>
      <c r="F15" s="72">
        <f>C15+D15-E15</f>
        <v>10175.540000000008</v>
      </c>
    </row>
    <row r="16" spans="2:6" ht="204" customHeight="1">
      <c r="B16" s="14" t="s">
        <v>46</v>
      </c>
      <c r="C16" s="71"/>
      <c r="D16" s="71"/>
      <c r="E16" s="73"/>
      <c r="F16" s="73"/>
    </row>
    <row r="17" spans="2:6" ht="18.75" customHeight="1" thickBot="1">
      <c r="B17" s="33" t="s">
        <v>47</v>
      </c>
      <c r="C17" s="45"/>
      <c r="D17" s="59"/>
      <c r="E17" s="59"/>
      <c r="F17" s="46">
        <f>C17+D17-E17</f>
        <v>0</v>
      </c>
    </row>
    <row r="18" spans="2:6" ht="16.5" thickBot="1">
      <c r="B18" s="18" t="s">
        <v>23</v>
      </c>
      <c r="C18" s="47">
        <f>C15+C17</f>
        <v>7743.91</v>
      </c>
      <c r="D18" s="25">
        <f>D15+D17</f>
        <v>159100.68</v>
      </c>
      <c r="E18" s="25">
        <f>E15+E17</f>
        <v>156669.05</v>
      </c>
      <c r="F18" s="25">
        <f>F15+F17</f>
        <v>10175.540000000008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0" t="s">
        <v>12</v>
      </c>
      <c r="C20" s="48"/>
      <c r="D20" s="8"/>
      <c r="E20" s="6"/>
      <c r="F20" s="5"/>
    </row>
    <row r="21" spans="2:6" ht="15.75">
      <c r="B21" s="10" t="s">
        <v>34</v>
      </c>
      <c r="C21" s="84">
        <v>2344.07</v>
      </c>
      <c r="D21" s="61">
        <v>47642.65</v>
      </c>
      <c r="E21" s="62">
        <v>47366.35</v>
      </c>
      <c r="F21" s="60">
        <f>C21+D21-E21</f>
        <v>2620.3700000000026</v>
      </c>
    </row>
    <row r="22" spans="2:6" ht="15.75">
      <c r="B22" s="10" t="s">
        <v>13</v>
      </c>
      <c r="C22" s="62"/>
      <c r="D22" s="61"/>
      <c r="E22" s="62"/>
      <c r="F22" s="60"/>
    </row>
    <row r="23" spans="2:6" ht="15.75">
      <c r="B23" s="10" t="s">
        <v>14</v>
      </c>
      <c r="C23" s="84">
        <v>4196.88</v>
      </c>
      <c r="D23" s="84">
        <v>77671.46</v>
      </c>
      <c r="E23" s="84">
        <v>77574.61</v>
      </c>
      <c r="F23" s="60">
        <f>C23+D23-E23</f>
        <v>4293.7300000000105</v>
      </c>
    </row>
    <row r="24" spans="2:6" ht="16.5" thickBot="1">
      <c r="B24" s="20" t="s">
        <v>15</v>
      </c>
      <c r="C24" s="20"/>
      <c r="D24" s="16"/>
      <c r="E24" s="15"/>
      <c r="F24" s="17"/>
    </row>
    <row r="25" spans="2:6" ht="16.5" thickBot="1">
      <c r="B25" s="18" t="s">
        <v>24</v>
      </c>
      <c r="C25" s="47">
        <f>C21+C23</f>
        <v>6540.950000000001</v>
      </c>
      <c r="D25" s="25">
        <f>SUM(D20:D24)</f>
        <v>125314.11000000002</v>
      </c>
      <c r="E25" s="25">
        <f>SUM(E20:E24)</f>
        <v>124940.95999999999</v>
      </c>
      <c r="F25" s="25">
        <f>SUM(F20:F24)</f>
        <v>6914.100000000013</v>
      </c>
    </row>
    <row r="26" spans="2:6" ht="27">
      <c r="B26" s="26" t="s">
        <v>16</v>
      </c>
      <c r="C26" s="27">
        <f>C25+C18</f>
        <v>14284.86</v>
      </c>
      <c r="D26" s="27">
        <f>D18+D25</f>
        <v>284414.79000000004</v>
      </c>
      <c r="E26" s="27">
        <f>E18+E25</f>
        <v>281610.01</v>
      </c>
      <c r="F26" s="27">
        <f>F18+F25</f>
        <v>17089.64000000002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8" t="s">
        <v>25</v>
      </c>
      <c r="C28" s="47"/>
      <c r="D28" s="25"/>
      <c r="E28" s="49"/>
      <c r="F28" s="50">
        <f>C28+D28-E28</f>
        <v>0</v>
      </c>
    </row>
    <row r="30" spans="2:8" ht="15.75">
      <c r="B30" s="70" t="s">
        <v>52</v>
      </c>
      <c r="C30" s="70"/>
      <c r="D30" s="70"/>
      <c r="E30" s="70"/>
      <c r="F30" s="70"/>
      <c r="G30" s="12"/>
      <c r="H30" s="12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2">
      <selection activeCell="I13" sqref="I13"/>
    </sheetView>
  </sheetViews>
  <sheetFormatPr defaultColWidth="9.00390625" defaultRowHeight="15.75"/>
  <cols>
    <col min="1" max="1" width="20.25390625" style="2" customWidth="1"/>
    <col min="2" max="2" width="10.625" style="0" customWidth="1"/>
    <col min="3" max="3" width="10.875" style="0" customWidth="1"/>
    <col min="4" max="4" width="13.25390625" style="0" customWidth="1"/>
    <col min="5" max="5" width="14.2539062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35"/>
      <c r="B4" s="38"/>
      <c r="C4" s="35"/>
      <c r="D4" s="80" t="s">
        <v>40</v>
      </c>
      <c r="E4" s="80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74" t="s">
        <v>43</v>
      </c>
      <c r="B6" s="76"/>
      <c r="C6" s="76"/>
      <c r="D6" s="76"/>
      <c r="E6" s="76"/>
      <c r="F6" s="76"/>
      <c r="G6" s="77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19" t="s">
        <v>8</v>
      </c>
      <c r="G8" s="19" t="s">
        <v>8</v>
      </c>
    </row>
    <row r="9" spans="1:7" ht="25.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19" t="s">
        <v>8</v>
      </c>
      <c r="G9" s="19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19" t="s">
        <v>8</v>
      </c>
      <c r="G10" s="19" t="s">
        <v>8</v>
      </c>
    </row>
    <row r="11" spans="1:7" ht="1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19" t="s">
        <v>8</v>
      </c>
      <c r="G11" s="19" t="s">
        <v>8</v>
      </c>
    </row>
    <row r="12" spans="1:7" ht="46.5" customHeight="1">
      <c r="A12" s="4" t="s">
        <v>36</v>
      </c>
      <c r="B12" s="51">
        <v>0.32</v>
      </c>
      <c r="C12" s="51">
        <v>0.32</v>
      </c>
      <c r="D12" s="5">
        <f t="shared" si="0"/>
        <v>0</v>
      </c>
      <c r="E12" s="5">
        <f>D12*'Часть 1'!$D$7*12</f>
        <v>0</v>
      </c>
      <c r="F12" s="19" t="s">
        <v>8</v>
      </c>
      <c r="G12" s="19" t="s">
        <v>8</v>
      </c>
    </row>
    <row r="13" spans="1:7" ht="41.25" customHeight="1">
      <c r="A13" s="4" t="s">
        <v>49</v>
      </c>
      <c r="B13" s="51"/>
      <c r="C13" s="51"/>
      <c r="D13" s="5">
        <f t="shared" si="0"/>
        <v>0</v>
      </c>
      <c r="E13" s="5">
        <f>D13*'Часть 1'!$D$7*12</f>
        <v>0</v>
      </c>
      <c r="F13" s="19"/>
      <c r="G13" s="19"/>
    </row>
    <row r="14" spans="1:7" ht="120.75" customHeight="1">
      <c r="A14" s="34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19" t="s">
        <v>8</v>
      </c>
      <c r="G14" s="19" t="s">
        <v>8</v>
      </c>
    </row>
    <row r="15" spans="1:7" ht="127.5">
      <c r="A15" s="21" t="s">
        <v>45</v>
      </c>
      <c r="B15" s="17">
        <v>6.16</v>
      </c>
      <c r="C15" s="17">
        <v>6.16</v>
      </c>
      <c r="D15" s="5">
        <f>B15-C15</f>
        <v>0</v>
      </c>
      <c r="E15" s="5">
        <f>D15*'Часть 1'!$D$7*12</f>
        <v>0</v>
      </c>
      <c r="F15" s="19" t="s">
        <v>8</v>
      </c>
      <c r="G15" s="19" t="s">
        <v>8</v>
      </c>
    </row>
    <row r="16" spans="1:7" ht="15.75">
      <c r="A16" s="21" t="s">
        <v>50</v>
      </c>
      <c r="B16" s="17">
        <v>0.99</v>
      </c>
      <c r="C16" s="17">
        <v>0.99</v>
      </c>
      <c r="D16" s="5">
        <f t="shared" si="0"/>
        <v>0</v>
      </c>
      <c r="E16" s="5">
        <f>D16*'Часть 1'!$D$7*12</f>
        <v>0</v>
      </c>
      <c r="F16" s="19" t="s">
        <v>8</v>
      </c>
      <c r="G16" s="19" t="s">
        <v>8</v>
      </c>
    </row>
    <row r="17" spans="1:7" ht="38.25">
      <c r="A17" s="21" t="s">
        <v>51</v>
      </c>
      <c r="B17" s="17">
        <v>0.98</v>
      </c>
      <c r="C17" s="17">
        <v>0.98</v>
      </c>
      <c r="D17" s="17">
        <f t="shared" si="0"/>
        <v>0</v>
      </c>
      <c r="E17" s="5">
        <f>D17*'Часть 1'!$D$7*12</f>
        <v>0</v>
      </c>
      <c r="F17" s="22"/>
      <c r="G17" s="22"/>
    </row>
    <row r="18" spans="1:7" ht="26.25" thickBot="1">
      <c r="A18" s="21" t="s">
        <v>7</v>
      </c>
      <c r="B18" s="52"/>
      <c r="C18" s="52"/>
      <c r="D18" s="17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16.5" thickBot="1">
      <c r="A19" s="18" t="s">
        <v>28</v>
      </c>
      <c r="B19" s="28">
        <f>SUM(B8:B18)</f>
        <v>14.14</v>
      </c>
      <c r="C19" s="28">
        <f>SUM(C8:C18)</f>
        <v>14.14</v>
      </c>
      <c r="D19" s="28">
        <f>SUM(D8:D18)</f>
        <v>0</v>
      </c>
      <c r="E19" s="28">
        <f>SUM(E8:E18)</f>
        <v>0</v>
      </c>
      <c r="F19" s="23" t="s">
        <v>8</v>
      </c>
      <c r="G19" s="24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29" t="s">
        <v>30</v>
      </c>
      <c r="B22" s="32">
        <f>B19+B21</f>
        <v>14.14</v>
      </c>
      <c r="C22" s="32">
        <f>C19+C21</f>
        <v>14.14</v>
      </c>
      <c r="D22" s="32">
        <f>D19+D21</f>
        <v>0</v>
      </c>
      <c r="E22" s="57">
        <f>E19+E21</f>
        <v>0</v>
      </c>
      <c r="F22" s="30" t="s">
        <v>8</v>
      </c>
      <c r="G22" s="31" t="s">
        <v>8</v>
      </c>
    </row>
    <row r="23" spans="1:7" ht="15.75">
      <c r="A23" s="70" t="s">
        <v>52</v>
      </c>
      <c r="B23" s="70"/>
      <c r="C23" s="70"/>
      <c r="D23" s="70"/>
      <c r="E23" s="70"/>
      <c r="F23" s="70"/>
      <c r="G23" s="70"/>
    </row>
    <row r="24" spans="1:7" ht="15.75">
      <c r="A24" s="70"/>
      <c r="B24" s="70"/>
      <c r="C24" s="70"/>
      <c r="D24" s="70"/>
      <c r="E24" s="70"/>
      <c r="F24" s="70"/>
      <c r="G24" s="70"/>
    </row>
  </sheetData>
  <sheetProtection/>
  <mergeCells count="9">
    <mergeCell ref="A24:G24"/>
    <mergeCell ref="A6:G6"/>
    <mergeCell ref="A1:G1"/>
    <mergeCell ref="A2:G2"/>
    <mergeCell ref="A3:G3"/>
    <mergeCell ref="A7:G7"/>
    <mergeCell ref="D4:E4"/>
    <mergeCell ref="A20:G20"/>
    <mergeCell ref="A23:G23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2015-02-05T04:36:01Z</cp:lastPrinted>
  <dcterms:created xsi:type="dcterms:W3CDTF">2008-12-01T07:12:21Z</dcterms:created>
  <dcterms:modified xsi:type="dcterms:W3CDTF">2015-02-05T04:36:54Z</dcterms:modified>
  <cp:category/>
  <cp:version/>
  <cp:contentType/>
  <cp:contentStatus/>
</cp:coreProperties>
</file>