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<sst xmlns="http://schemas.openxmlformats.org/spreadsheetml/2006/main" count="88" uniqueCount="63">
  <si>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</si>
  <si>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</si>
  <si>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</si>
  <si>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</si>
  <si>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</si>
  <si>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</si>
  <si>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</si>
  <si>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</si>
  <si>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</si>
  <si>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</si>
  <si>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</si>
  <si>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</si>
  <si>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</si>
  <si>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</si>
  <si>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</si>
  <si>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</si>
  <si>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</si>
  <si>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</si>
  <si>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</si>
  <si>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</si>
  <si>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</si>
  <si>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</si>
  <si>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</si>
  <si>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</si>
  <si>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</si>
  <si>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</si>
  <si>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</si>
  <si>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</si>
  <si>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</si>
  <si>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</si>
  <si>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</si>
  <si>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</si>
  <si>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</si>
  <si>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</si>
  <si>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</si>
  <si>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</si>
  <si>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</si>
  <si>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</si>
  <si>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Долг за УК (+),   перерасход  (-)</t>
  </si>
  <si>
    <t>руб./м2</t>
  </si>
  <si>
    <t>сумма,т.р.</t>
  </si>
  <si>
    <t>с.Дивеево, ул.Комсомольская, 9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</si>
  <si>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</si>
  <si>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</si>
  <si>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</si>
  <si>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</si>
  <si>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</si>
  <si>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</si>
  <si>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</si>
  <si>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</si>
  <si>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</si>
  <si>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</si>
  <si>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</si>
  <si>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в том числе в муниципальной собственности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</si>
  <si>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</si>
  <si>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</si>
  <si>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</si>
  <si>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</si>
  <si>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</si>
  <si>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</si>
  <si>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</si>
  <si>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</si>
  <si>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ул.Комсомольская ,9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</si>
</sst>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00000"/>
    <numFmt numFmtId="172" formatCode="#,##0.00_р_."/>
    <numFmt numFmtId="173" formatCode="0.000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168" fontId="6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3">
      <selection activeCell="I16" sqref="I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46" t="s">
        <v>19</v>
      </c>
      <c r="C2" s="46"/>
      <c r="D2" s="46"/>
      <c r="E2" s="46"/>
      <c r="F2" s="46"/>
      <c r="G2" s="10"/>
      <c r="H2" s="10"/>
      <c r="I2" s="10"/>
    </row>
    <row r="3" spans="2:9" ht="15.75">
      <c r="B3" s="46" t="s">
        <v>18</v>
      </c>
      <c r="C3" s="46"/>
      <c r="D3" s="46"/>
      <c r="E3" s="46"/>
      <c r="F3" s="46"/>
      <c r="G3" s="9"/>
      <c r="H3" s="9"/>
      <c r="I3" s="9"/>
    </row>
    <row r="4" spans="2:9" ht="15.75">
      <c r="B4" s="46" t="s">
        <v>20</v>
      </c>
      <c r="C4" s="46"/>
      <c r="D4" s="46"/>
      <c r="E4" s="46"/>
      <c r="F4" s="46"/>
      <c r="G4" s="9"/>
      <c r="H4" s="9"/>
      <c r="I4" s="9"/>
    </row>
    <row r="5" spans="2:9" ht="15.75">
      <c r="B5" s="46" t="s">
        <v>52</v>
      </c>
      <c r="C5" s="46"/>
      <c r="D5" s="46"/>
      <c r="E5" s="46"/>
      <c r="F5" s="46"/>
      <c r="G5" s="9"/>
      <c r="H5" s="9"/>
      <c r="I5" s="9"/>
    </row>
    <row r="6" spans="2:5" ht="15.75">
      <c r="B6" s="7"/>
      <c r="C6" s="7"/>
      <c r="E6" s="1"/>
    </row>
    <row r="7" spans="2:5" ht="15.75">
      <c r="B7" s="2" t="s">
        <v>36</v>
      </c>
      <c r="D7" s="57">
        <v>937.65</v>
      </c>
      <c r="E7" s="26" t="s">
        <v>37</v>
      </c>
    </row>
    <row r="8" spans="2:5" ht="15.75">
      <c r="B8" s="2" t="s">
        <v>53</v>
      </c>
      <c r="E8" t="s">
        <v>37</v>
      </c>
    </row>
    <row r="9" ht="15.75">
      <c r="E9" s="1"/>
    </row>
    <row r="10" spans="2:6" ht="15.75">
      <c r="B10" s="42" t="s">
        <v>21</v>
      </c>
      <c r="C10" s="42"/>
      <c r="D10" s="42"/>
      <c r="E10" s="42"/>
      <c r="F10" s="42"/>
    </row>
    <row r="11" spans="2:6" ht="15.75">
      <c r="B11" s="42" t="s">
        <v>22</v>
      </c>
      <c r="C11" s="42"/>
      <c r="D11" s="42"/>
      <c r="E11" s="42"/>
      <c r="F11" s="42"/>
    </row>
    <row r="12" spans="2:6" ht="110.25" customHeight="1">
      <c r="B12" s="3" t="s">
        <v>17</v>
      </c>
      <c r="C12" s="3" t="s">
        <v>51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47" t="s">
        <v>62</v>
      </c>
      <c r="C13" s="48"/>
      <c r="D13" s="49"/>
      <c r="E13" s="49"/>
      <c r="F13" s="50"/>
    </row>
    <row r="14" spans="2:6" ht="15.75" customHeight="1">
      <c r="B14" s="58" t="s">
        <v>32</v>
      </c>
      <c r="C14" s="59"/>
      <c r="D14" s="59"/>
      <c r="E14" s="59"/>
      <c r="F14" s="60"/>
    </row>
    <row r="15" spans="2:6" ht="15.75" customHeight="1">
      <c r="B15" s="61" t="s">
        <v>30</v>
      </c>
      <c r="C15" s="62">
        <v>7482.32</v>
      </c>
      <c r="D15" s="62">
        <v>166211.72</v>
      </c>
      <c r="E15" s="63">
        <v>169090.06</v>
      </c>
      <c r="F15" s="64">
        <f>C15+D15-E15</f>
        <v>4603.9800000000105</v>
      </c>
    </row>
    <row r="16" spans="2:6" ht="172.5" customHeight="1">
      <c r="B16" s="11" t="s">
        <v>57</v>
      </c>
      <c r="C16" s="62"/>
      <c r="D16" s="62"/>
      <c r="E16" s="65"/>
      <c r="F16" s="65"/>
    </row>
    <row r="17" spans="2:6" ht="21" customHeight="1">
      <c r="B17" s="4" t="s">
        <v>58</v>
      </c>
      <c r="C17" s="66"/>
      <c r="D17" s="66">
        <v>3762.5</v>
      </c>
      <c r="E17" s="67">
        <v>3762.46</v>
      </c>
      <c r="F17" s="68">
        <f>C17+D17-E17</f>
        <v>0.03999999999996362</v>
      </c>
    </row>
    <row r="18" spans="2:6" ht="17.25" customHeight="1">
      <c r="B18" s="4" t="s">
        <v>59</v>
      </c>
      <c r="C18" s="66"/>
      <c r="D18" s="66"/>
      <c r="E18" s="67"/>
      <c r="F18" s="69">
        <f>C18+D18-E18</f>
        <v>0</v>
      </c>
    </row>
    <row r="19" spans="2:6" ht="18" customHeight="1">
      <c r="B19" s="4" t="s">
        <v>60</v>
      </c>
      <c r="C19" s="66"/>
      <c r="D19" s="66">
        <v>12616.3</v>
      </c>
      <c r="E19" s="67">
        <v>12364.79</v>
      </c>
      <c r="F19" s="69">
        <f>C19+D19-E19</f>
        <v>251.5099999999984</v>
      </c>
    </row>
    <row r="20" spans="2:6" ht="18.75" customHeight="1">
      <c r="B20" s="70" t="s">
        <v>44</v>
      </c>
      <c r="C20" s="70"/>
      <c r="D20" s="6"/>
      <c r="E20" s="71"/>
      <c r="F20" s="69">
        <f>C20+D20-E20</f>
        <v>0</v>
      </c>
    </row>
    <row r="21" spans="2:6" ht="16.5" thickBot="1">
      <c r="B21" s="72" t="s">
        <v>23</v>
      </c>
      <c r="C21" s="73">
        <f>SUM(C15:C20)</f>
        <v>7482.32</v>
      </c>
      <c r="D21" s="73">
        <f>SUM(D15:D20)</f>
        <v>182590.52</v>
      </c>
      <c r="E21" s="73">
        <f>SUM(E15:E20)</f>
        <v>185217.31</v>
      </c>
      <c r="F21" s="73">
        <f>SUM(F15:F20)</f>
        <v>4855.530000000009</v>
      </c>
    </row>
    <row r="22" spans="2:6" ht="15.75">
      <c r="B22" s="74" t="s">
        <v>11</v>
      </c>
      <c r="C22" s="75"/>
      <c r="D22" s="75"/>
      <c r="E22" s="75"/>
      <c r="F22" s="76"/>
    </row>
    <row r="23" spans="2:9" ht="15.75">
      <c r="B23" s="4" t="s">
        <v>12</v>
      </c>
      <c r="C23" s="4"/>
      <c r="D23" s="8"/>
      <c r="E23" s="6"/>
      <c r="F23" s="68">
        <f>C23+D23-E23</f>
        <v>0</v>
      </c>
      <c r="I23" t="s">
        <v>61</v>
      </c>
    </row>
    <row r="24" spans="2:6" ht="15.75">
      <c r="B24" s="4" t="s">
        <v>33</v>
      </c>
      <c r="C24" s="77">
        <v>2417.53</v>
      </c>
      <c r="D24" s="77">
        <v>55992.89</v>
      </c>
      <c r="E24" s="77">
        <v>57749.99</v>
      </c>
      <c r="F24" s="68">
        <f>C24+D24-E24</f>
        <v>660.4300000000003</v>
      </c>
    </row>
    <row r="25" spans="2:6" ht="15.75">
      <c r="B25" s="4" t="s">
        <v>13</v>
      </c>
      <c r="C25" s="78"/>
      <c r="D25" s="79"/>
      <c r="E25" s="78"/>
      <c r="F25" s="68">
        <f>C25+D25-E25</f>
        <v>0</v>
      </c>
    </row>
    <row r="26" spans="2:6" ht="15.75">
      <c r="B26" s="4" t="s">
        <v>14</v>
      </c>
      <c r="C26" s="77">
        <v>4780.2</v>
      </c>
      <c r="D26" s="77">
        <v>85340.78</v>
      </c>
      <c r="E26" s="77">
        <v>88869.6</v>
      </c>
      <c r="F26" s="68">
        <f>C26+D26-E26</f>
        <v>1251.37999999999</v>
      </c>
    </row>
    <row r="27" spans="2:6" ht="16.5" thickBot="1">
      <c r="B27" s="15" t="s">
        <v>15</v>
      </c>
      <c r="C27" s="80"/>
      <c r="D27" s="80"/>
      <c r="E27" s="80"/>
      <c r="F27" s="68">
        <f>C27+D27-E27</f>
        <v>0</v>
      </c>
    </row>
    <row r="28" spans="2:6" ht="16.5" thickBot="1">
      <c r="B28" s="81" t="s">
        <v>24</v>
      </c>
      <c r="C28" s="82">
        <f>C24+C26+C27</f>
        <v>7197.73</v>
      </c>
      <c r="D28" s="83">
        <f>SUM(D23:D27)</f>
        <v>141333.66999999998</v>
      </c>
      <c r="E28" s="83">
        <f>SUM(E23:E27)</f>
        <v>146619.59</v>
      </c>
      <c r="F28" s="84">
        <f>SUM(F23:F27)</f>
        <v>1911.8099999999904</v>
      </c>
    </row>
    <row r="29" spans="2:6" ht="27">
      <c r="B29" s="85" t="s">
        <v>16</v>
      </c>
      <c r="C29" s="86">
        <f>C28+C21</f>
        <v>14680.05</v>
      </c>
      <c r="D29" s="87">
        <f>D21+D28</f>
        <v>323924.18999999994</v>
      </c>
      <c r="E29" s="87">
        <f>E21+E28</f>
        <v>331836.9</v>
      </c>
      <c r="F29" s="87">
        <f>F21+F28</f>
        <v>6767.339999999999</v>
      </c>
    </row>
    <row r="30" spans="2:6" ht="16.5" thickBot="1">
      <c r="B30" s="58" t="s">
        <v>31</v>
      </c>
      <c r="C30" s="59"/>
      <c r="D30" s="59"/>
      <c r="E30" s="59"/>
      <c r="F30" s="60"/>
    </row>
    <row r="31" spans="2:6" ht="16.5" thickBot="1">
      <c r="B31" s="88"/>
      <c r="C31" s="89"/>
      <c r="D31" s="90"/>
      <c r="E31" s="91"/>
      <c r="F31" s="92"/>
    </row>
    <row r="33" spans="2:8" ht="15.75">
      <c r="B33" s="46" t="s">
        <v>49</v>
      </c>
      <c r="C33" s="46"/>
      <c r="D33" s="46"/>
      <c r="E33" s="46"/>
      <c r="F33" s="46"/>
      <c r="G33" s="46"/>
      <c r="H33" s="46"/>
    </row>
  </sheetData>
  <sheetProtection/>
  <mergeCells count="15">
    <mergeCell ref="B33:H33"/>
    <mergeCell ref="B30:F30"/>
    <mergeCell ref="B11:F11"/>
    <mergeCell ref="B14:F14"/>
    <mergeCell ref="D15:D16"/>
    <mergeCell ref="E15:E16"/>
    <mergeCell ref="F15:F16"/>
    <mergeCell ref="B13:F13"/>
    <mergeCell ref="C15:C16"/>
    <mergeCell ref="B22:F22"/>
    <mergeCell ref="B10:F10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4">
      <selection activeCell="L15" sqref="L15"/>
    </sheetView>
  </sheetViews>
  <sheetFormatPr defaultColWidth="9.00390625" defaultRowHeight="15.75"/>
  <cols>
    <col min="1" max="1" width="20.25390625" style="2" customWidth="1"/>
    <col min="2" max="2" width="10.625" style="0" customWidth="1"/>
    <col min="3" max="3" width="10.875" style="0" customWidth="1"/>
    <col min="4" max="4" width="13.25390625" style="0" customWidth="1"/>
    <col min="5" max="5" width="14.25390625" style="0" customWidth="1"/>
    <col min="6" max="6" width="11.125" style="0" customWidth="1"/>
    <col min="7" max="7" width="11.25390625" style="0" customWidth="1"/>
  </cols>
  <sheetData>
    <row r="1" spans="1:7" ht="15.75">
      <c r="A1" s="51" t="s">
        <v>26</v>
      </c>
      <c r="B1" s="51"/>
      <c r="C1" s="51"/>
      <c r="D1" s="51"/>
      <c r="E1" s="51"/>
      <c r="F1" s="51"/>
      <c r="G1" s="51"/>
    </row>
    <row r="2" spans="1:7" ht="15.75">
      <c r="A2" s="51" t="s">
        <v>25</v>
      </c>
      <c r="B2" s="51"/>
      <c r="C2" s="51"/>
      <c r="D2" s="51"/>
      <c r="E2" s="51"/>
      <c r="F2" s="51"/>
      <c r="G2" s="51"/>
    </row>
    <row r="3" spans="1:7" ht="15.75">
      <c r="A3" s="52" t="s">
        <v>0</v>
      </c>
      <c r="B3" s="52"/>
      <c r="C3" s="52"/>
      <c r="D3" s="52"/>
      <c r="E3" s="52"/>
      <c r="F3" s="52"/>
      <c r="G3" s="52"/>
    </row>
    <row r="4" spans="1:7" ht="15.75">
      <c r="A4" s="25"/>
      <c r="B4" s="27"/>
      <c r="C4" s="25"/>
      <c r="D4" s="53" t="s">
        <v>38</v>
      </c>
      <c r="E4" s="53"/>
      <c r="F4" s="28"/>
      <c r="G4" s="25"/>
    </row>
    <row r="5" spans="1:7" ht="110.25" customHeight="1">
      <c r="A5" s="29" t="s">
        <v>3</v>
      </c>
      <c r="B5" s="30" t="s">
        <v>4</v>
      </c>
      <c r="C5" s="29" t="s">
        <v>42</v>
      </c>
      <c r="D5" s="31" t="s">
        <v>39</v>
      </c>
      <c r="E5" s="32" t="s">
        <v>40</v>
      </c>
      <c r="F5" s="33" t="s">
        <v>5</v>
      </c>
      <c r="G5" s="29" t="s">
        <v>6</v>
      </c>
    </row>
    <row r="6" spans="1:7" ht="15.75" customHeight="1">
      <c r="A6" s="47" t="s">
        <v>41</v>
      </c>
      <c r="B6" s="49"/>
      <c r="C6" s="49"/>
      <c r="D6" s="49"/>
      <c r="E6" s="49"/>
      <c r="F6" s="49"/>
      <c r="G6" s="50"/>
    </row>
    <row r="7" spans="1:7" ht="15.75" customHeight="1">
      <c r="A7" s="43" t="s">
        <v>9</v>
      </c>
      <c r="B7" s="44"/>
      <c r="C7" s="44"/>
      <c r="D7" s="44"/>
      <c r="E7" s="44"/>
      <c r="F7" s="44"/>
      <c r="G7" s="45"/>
    </row>
    <row r="8" spans="1:7" ht="25.5">
      <c r="A8" s="4" t="s">
        <v>1</v>
      </c>
      <c r="B8" s="34"/>
      <c r="C8" s="34"/>
      <c r="D8" s="5">
        <f>B8-C8</f>
        <v>0</v>
      </c>
      <c r="E8" s="5">
        <f>D8*'Часть 1'!$D$7*12</f>
        <v>0</v>
      </c>
      <c r="F8" s="14" t="s">
        <v>8</v>
      </c>
      <c r="G8" s="14" t="s">
        <v>8</v>
      </c>
    </row>
    <row r="9" spans="1:7" ht="25.5">
      <c r="A9" s="4" t="s">
        <v>45</v>
      </c>
      <c r="B9" s="34"/>
      <c r="C9" s="34"/>
      <c r="D9" s="5">
        <f>B9-C9</f>
        <v>0</v>
      </c>
      <c r="E9" s="5">
        <f>D9*'Часть 1'!$D$7*12</f>
        <v>0</v>
      </c>
      <c r="F9" s="14" t="s">
        <v>8</v>
      </c>
      <c r="G9" s="14" t="s">
        <v>8</v>
      </c>
    </row>
    <row r="10" spans="1:7" ht="15.75">
      <c r="A10" s="4" t="s">
        <v>2</v>
      </c>
      <c r="B10" s="5">
        <v>0.96</v>
      </c>
      <c r="C10" s="5">
        <f>B10</f>
        <v>0.96</v>
      </c>
      <c r="D10" s="5">
        <f aca="true" t="shared" si="0" ref="D10:D18">B10-C10</f>
        <v>0</v>
      </c>
      <c r="E10" s="5">
        <f>D10*'Часть 1'!$D$7*12</f>
        <v>0</v>
      </c>
      <c r="F10" s="14" t="s">
        <v>8</v>
      </c>
      <c r="G10" s="14" t="s">
        <v>8</v>
      </c>
    </row>
    <row r="11" spans="1:7" ht="15" customHeight="1">
      <c r="A11" s="4" t="s">
        <v>34</v>
      </c>
      <c r="B11" s="5">
        <v>0.44</v>
      </c>
      <c r="C11" s="5">
        <f aca="true" t="shared" si="1" ref="C11:C18">B11</f>
        <v>0.44</v>
      </c>
      <c r="D11" s="5">
        <f t="shared" si="0"/>
        <v>0</v>
      </c>
      <c r="E11" s="5">
        <f>D11*'Часть 1'!$D$7*12</f>
        <v>0</v>
      </c>
      <c r="F11" s="14" t="s">
        <v>8</v>
      </c>
      <c r="G11" s="14" t="s">
        <v>8</v>
      </c>
    </row>
    <row r="12" spans="1:7" ht="46.5" customHeight="1">
      <c r="A12" s="4" t="s">
        <v>35</v>
      </c>
      <c r="B12" s="34">
        <v>0.39</v>
      </c>
      <c r="C12" s="5">
        <f t="shared" si="1"/>
        <v>0.39</v>
      </c>
      <c r="D12" s="5">
        <f t="shared" si="0"/>
        <v>0</v>
      </c>
      <c r="E12" s="5">
        <f>D12*'Часть 1'!$D$7*12</f>
        <v>0</v>
      </c>
      <c r="F12" s="14" t="s">
        <v>8</v>
      </c>
      <c r="G12" s="14" t="s">
        <v>8</v>
      </c>
    </row>
    <row r="13" spans="1:7" ht="41.25" customHeight="1">
      <c r="A13" s="4" t="s">
        <v>46</v>
      </c>
      <c r="B13" s="34"/>
      <c r="C13" s="5">
        <f t="shared" si="1"/>
        <v>0</v>
      </c>
      <c r="D13" s="5">
        <f t="shared" si="0"/>
        <v>0</v>
      </c>
      <c r="E13" s="5">
        <f>D13*'Часть 1'!$D$7*12</f>
        <v>0</v>
      </c>
      <c r="F13" s="14"/>
      <c r="G13" s="14"/>
    </row>
    <row r="14" spans="1:7" ht="120.75" customHeight="1">
      <c r="A14" s="24" t="s">
        <v>50</v>
      </c>
      <c r="B14" s="5">
        <v>4.41</v>
      </c>
      <c r="C14" s="5">
        <f t="shared" si="1"/>
        <v>4.41</v>
      </c>
      <c r="D14" s="5">
        <f t="shared" si="0"/>
        <v>0</v>
      </c>
      <c r="E14" s="5">
        <f>D14*'Часть 1'!$D$7*12</f>
        <v>0</v>
      </c>
      <c r="F14" s="14" t="s">
        <v>8</v>
      </c>
      <c r="G14" s="14" t="s">
        <v>8</v>
      </c>
    </row>
    <row r="15" spans="1:7" ht="127.5">
      <c r="A15" s="15" t="s">
        <v>43</v>
      </c>
      <c r="B15" s="12">
        <v>6.59</v>
      </c>
      <c r="C15" s="5">
        <f t="shared" si="1"/>
        <v>6.59</v>
      </c>
      <c r="D15" s="5">
        <f>B15-C15</f>
        <v>0</v>
      </c>
      <c r="E15" s="5">
        <f>D15*'Часть 1'!$D$7*12</f>
        <v>0</v>
      </c>
      <c r="F15" s="14" t="s">
        <v>8</v>
      </c>
      <c r="G15" s="14" t="s">
        <v>8</v>
      </c>
    </row>
    <row r="16" spans="1:7" ht="15.75">
      <c r="A16" s="15" t="s">
        <v>47</v>
      </c>
      <c r="B16" s="35">
        <v>1.17</v>
      </c>
      <c r="C16" s="5">
        <f t="shared" si="1"/>
        <v>1.17</v>
      </c>
      <c r="D16" s="5">
        <f t="shared" si="0"/>
        <v>0</v>
      </c>
      <c r="E16" s="5">
        <f>D16*'Часть 1'!$D$7*12</f>
        <v>0</v>
      </c>
      <c r="F16" s="14" t="s">
        <v>8</v>
      </c>
      <c r="G16" s="14" t="s">
        <v>8</v>
      </c>
    </row>
    <row r="17" spans="1:7" ht="38.25">
      <c r="A17" s="15" t="s">
        <v>48</v>
      </c>
      <c r="B17" s="41">
        <v>0.87</v>
      </c>
      <c r="C17" s="5">
        <f t="shared" si="1"/>
        <v>0.87</v>
      </c>
      <c r="D17" s="12">
        <f t="shared" si="0"/>
        <v>0</v>
      </c>
      <c r="E17" s="5">
        <f>D17*'Часть 1'!$D$7*12</f>
        <v>0</v>
      </c>
      <c r="F17" s="16"/>
      <c r="G17" s="16"/>
    </row>
    <row r="18" spans="1:7" ht="26.25" thickBot="1">
      <c r="A18" s="15" t="s">
        <v>7</v>
      </c>
      <c r="B18" s="35"/>
      <c r="C18" s="5">
        <f t="shared" si="1"/>
        <v>0</v>
      </c>
      <c r="D18" s="12">
        <f t="shared" si="0"/>
        <v>0</v>
      </c>
      <c r="E18" s="5">
        <f>D18*'Часть 1'!$D$7*12</f>
        <v>0</v>
      </c>
      <c r="F18" s="16" t="s">
        <v>8</v>
      </c>
      <c r="G18" s="16" t="s">
        <v>8</v>
      </c>
    </row>
    <row r="19" spans="1:7" ht="16.5" thickBot="1">
      <c r="A19" s="13" t="s">
        <v>27</v>
      </c>
      <c r="B19" s="19">
        <f>SUM(B8:B18)</f>
        <v>14.829999999999998</v>
      </c>
      <c r="C19" s="19">
        <f>SUM(C8:C18)</f>
        <v>14.829999999999998</v>
      </c>
      <c r="D19" s="19">
        <f>SUM(D8:D18)</f>
        <v>0</v>
      </c>
      <c r="E19" s="19">
        <f>SUM(E8:E18)</f>
        <v>0</v>
      </c>
      <c r="F19" s="17" t="s">
        <v>8</v>
      </c>
      <c r="G19" s="18" t="s">
        <v>8</v>
      </c>
    </row>
    <row r="20" spans="1:7" ht="15.75">
      <c r="A20" s="54" t="s">
        <v>10</v>
      </c>
      <c r="B20" s="55"/>
      <c r="C20" s="55"/>
      <c r="D20" s="55"/>
      <c r="E20" s="55"/>
      <c r="F20" s="55"/>
      <c r="G20" s="56"/>
    </row>
    <row r="21" spans="1:7" ht="16.5" thickBot="1">
      <c r="A21" s="36" t="s">
        <v>28</v>
      </c>
      <c r="B21" s="37">
        <v>0</v>
      </c>
      <c r="C21" s="37">
        <v>0</v>
      </c>
      <c r="D21" s="37">
        <v>0</v>
      </c>
      <c r="E21" s="38">
        <v>0</v>
      </c>
      <c r="F21" s="39" t="s">
        <v>8</v>
      </c>
      <c r="G21" s="39" t="s">
        <v>8</v>
      </c>
    </row>
    <row r="22" spans="1:7" ht="16.5" thickBot="1">
      <c r="A22" s="20" t="s">
        <v>29</v>
      </c>
      <c r="B22" s="23">
        <f>B19+B21</f>
        <v>14.829999999999998</v>
      </c>
      <c r="C22" s="23">
        <f>C19+C21</f>
        <v>14.829999999999998</v>
      </c>
      <c r="D22" s="23">
        <f>D19+D21</f>
        <v>0</v>
      </c>
      <c r="E22" s="40">
        <f>E19+E21</f>
        <v>0</v>
      </c>
      <c r="F22" s="21" t="s">
        <v>8</v>
      </c>
      <c r="G22" s="22" t="s">
        <v>8</v>
      </c>
    </row>
    <row r="23" spans="1:7" ht="15.75">
      <c r="A23" s="46" t="s">
        <v>49</v>
      </c>
      <c r="B23" s="46"/>
      <c r="C23" s="46"/>
      <c r="D23" s="46"/>
      <c r="E23" s="46"/>
      <c r="F23" s="46"/>
      <c r="G23" s="46"/>
    </row>
    <row r="24" spans="1:7" ht="15.75">
      <c r="A24" s="46"/>
      <c r="B24" s="46"/>
      <c r="C24" s="46"/>
      <c r="D24" s="46"/>
      <c r="E24" s="46"/>
      <c r="F24" s="46"/>
      <c r="G24" s="46"/>
    </row>
  </sheetData>
  <sheetProtection/>
  <mergeCells count="9">
    <mergeCell ref="A24:G24"/>
    <mergeCell ref="A6:G6"/>
    <mergeCell ref="A1:G1"/>
    <mergeCell ref="A2:G2"/>
    <mergeCell ref="A3:G3"/>
    <mergeCell ref="A7:G7"/>
    <mergeCell ref="D4:E4"/>
    <mergeCell ref="A20:G20"/>
    <mergeCell ref="A23:G23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2015-02-05T04:36:01Z</cp:lastPrinted>
  <dcterms:created xsi:type="dcterms:W3CDTF">2008-12-01T07:12:21Z</dcterms:created>
  <dcterms:modified xsi:type="dcterms:W3CDTF">2018-01-22T12:48:33Z</dcterms:modified>
  <cp:category/>
  <cp:version/>
  <cp:contentType/>
  <cp:contentStatus/>
</cp:coreProperties>
</file>