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<sst xmlns="http://schemas.openxmlformats.org/spreadsheetml/2006/main" count="89" uniqueCount="59">
  <si>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</si>
  <si>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</si>
  <si>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</si>
  <si>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</si>
  <si>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</si>
  <si>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</si>
  <si>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</si>
  <si>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</si>
  <si>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</si>
  <si>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</si>
  <si>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</si>
  <si>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</si>
  <si>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</si>
  <si>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</si>
  <si>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</si>
  <si>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</si>
  <si>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</si>
  <si>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</si>
  <si>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</si>
  <si>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</si>
  <si>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</si>
  <si>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</si>
  <si>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</si>
  <si>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</si>
  <si>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</si>
  <si>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</si>
  <si>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</si>
  <si>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</si>
  <si>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</si>
  <si>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</si>
  <si>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</si>
  <si>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</si>
  <si>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</si>
  <si>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</si>
  <si>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</si>
  <si>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</si>
  <si>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</si>
  <si>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ул.Космонавтов, 12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</si>
  <si>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</si>
  <si>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</si>
  <si>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</si>
  <si>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</si>
  <si>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</si>
  <si>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</si>
  <si>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</si>
  <si>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</si>
  <si>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</si>
  <si>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</si>
  <si>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</si>
  <si>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</si>
  <si>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</si>
  <si>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</si>
  <si>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</si>
  <si>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руб.</t>
  </si>
  <si>
    <t>за 2014 год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</si>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</sst>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17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5" sqref="I25"/>
    </sheetView>
  </sheetViews>
  <sheetFormatPr defaultColWidth="9.00390625" defaultRowHeight="15.75"/>
  <cols>
    <col min="1" max="1" width="3.00390625" style="0" customWidth="1"/>
    <col min="2" max="2" width="25.25390625" style="2" customWidth="1"/>
    <col min="3" max="3" width="13.00390625" style="2" customWidth="1"/>
    <col min="4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54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38</v>
      </c>
      <c r="C7" s="10"/>
      <c r="D7" s="41">
        <v>485.4</v>
      </c>
      <c r="E7" s="40" t="s">
        <v>39</v>
      </c>
    </row>
    <row r="8" spans="2:5" ht="15.75">
      <c r="B8" s="10" t="s">
        <v>40</v>
      </c>
      <c r="C8" s="10"/>
      <c r="D8" s="10"/>
      <c r="E8" t="s">
        <v>39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3" t="s">
        <v>37</v>
      </c>
      <c r="C13" s="74"/>
      <c r="D13" s="75"/>
      <c r="E13" s="75"/>
      <c r="F13" s="76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4" t="s">
        <v>31</v>
      </c>
      <c r="C15" s="83">
        <v>2173.88</v>
      </c>
      <c r="D15" s="84">
        <v>81959.52</v>
      </c>
      <c r="E15" s="84">
        <v>79001.7</v>
      </c>
      <c r="F15" s="85">
        <f>C15+D15-E15</f>
        <v>5131.700000000012</v>
      </c>
    </row>
    <row r="16" spans="2:6" ht="199.5" customHeight="1">
      <c r="B16" s="15" t="s">
        <v>46</v>
      </c>
      <c r="C16" s="83"/>
      <c r="D16" s="84"/>
      <c r="E16" s="84"/>
      <c r="F16" s="85"/>
    </row>
    <row r="17" spans="2:6" ht="18.75" customHeight="1" thickBot="1">
      <c r="B17" s="37" t="s">
        <v>47</v>
      </c>
      <c r="C17" s="49"/>
      <c r="D17" s="35"/>
      <c r="E17" s="36"/>
      <c r="F17" s="36"/>
    </row>
    <row r="18" spans="2:6" ht="16.5" thickBot="1">
      <c r="B18" s="17" t="s">
        <v>23</v>
      </c>
      <c r="C18" s="51">
        <f>C15</f>
        <v>2173.88</v>
      </c>
      <c r="D18" s="27">
        <f>D15+D17</f>
        <v>81959.52</v>
      </c>
      <c r="E18" s="27">
        <f>E15+E17</f>
        <v>79001.7</v>
      </c>
      <c r="F18" s="27">
        <f>F15+F17</f>
        <v>5131.700000000012</v>
      </c>
    </row>
    <row r="19" spans="2:6" ht="15.75">
      <c r="B19" s="66" t="s">
        <v>11</v>
      </c>
      <c r="C19" s="67"/>
      <c r="D19" s="67"/>
      <c r="E19" s="67"/>
      <c r="F19" s="68"/>
    </row>
    <row r="20" spans="2:6" ht="15.75">
      <c r="B20" s="11" t="s">
        <v>12</v>
      </c>
      <c r="C20" s="86">
        <v>7148.28</v>
      </c>
      <c r="D20" s="86">
        <v>242756.82</v>
      </c>
      <c r="E20" s="86">
        <v>233554.84</v>
      </c>
      <c r="F20" s="61">
        <f>C20+D20-E20</f>
        <v>16350.26000000001</v>
      </c>
    </row>
    <row r="21" spans="2:6" ht="15.75">
      <c r="B21" s="11" t="s">
        <v>34</v>
      </c>
      <c r="C21" s="86">
        <v>820.15</v>
      </c>
      <c r="D21" s="86">
        <v>19100.44</v>
      </c>
      <c r="E21" s="86">
        <v>19209.36</v>
      </c>
      <c r="F21" s="61">
        <f>C21+D21-E21</f>
        <v>711.2299999999996</v>
      </c>
    </row>
    <row r="22" spans="2:6" ht="15.75">
      <c r="B22" s="11" t="s">
        <v>13</v>
      </c>
      <c r="C22" s="87"/>
      <c r="D22" s="88"/>
      <c r="E22" s="87"/>
      <c r="F22" s="61"/>
    </row>
    <row r="23" spans="2:6" ht="15.75">
      <c r="B23" s="11" t="s">
        <v>14</v>
      </c>
      <c r="C23" s="86">
        <v>1472.94</v>
      </c>
      <c r="D23" s="86">
        <v>34759.67</v>
      </c>
      <c r="E23" s="86">
        <v>34961.07</v>
      </c>
      <c r="F23" s="61">
        <f>C23+D23-E23</f>
        <v>1271.5400000000009</v>
      </c>
    </row>
    <row r="24" spans="2:6" ht="16.5" thickBot="1">
      <c r="B24" s="22" t="s">
        <v>15</v>
      </c>
      <c r="C24" s="87"/>
      <c r="D24" s="88"/>
      <c r="E24" s="87"/>
      <c r="F24" s="61"/>
    </row>
    <row r="25" spans="2:6" ht="16.5" thickBot="1">
      <c r="B25" s="17" t="s">
        <v>24</v>
      </c>
      <c r="C25" s="89">
        <f>C20+C21+C23</f>
        <v>9441.369999999999</v>
      </c>
      <c r="D25" s="90">
        <f>SUM(D20:D24)</f>
        <v>296616.93</v>
      </c>
      <c r="E25" s="90">
        <f>SUM(E20:E24)</f>
        <v>287725.27</v>
      </c>
      <c r="F25" s="90">
        <f>SUM(F20:F24)</f>
        <v>18333.03000000001</v>
      </c>
    </row>
    <row r="26" spans="2:6" ht="27">
      <c r="B26" s="28" t="s">
        <v>16</v>
      </c>
      <c r="C26" s="29">
        <f>C25+C18</f>
        <v>11615.25</v>
      </c>
      <c r="D26" s="29">
        <f>D18+D25</f>
        <v>378576.45</v>
      </c>
      <c r="E26" s="29">
        <f>E18+E25</f>
        <v>366726.97000000003</v>
      </c>
      <c r="F26" s="29">
        <f>F18+F25</f>
        <v>23464.73000000002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7" t="s">
        <v>25</v>
      </c>
      <c r="C28" s="50"/>
      <c r="D28" s="18"/>
      <c r="E28" s="19"/>
      <c r="F28" s="20"/>
    </row>
    <row r="30" spans="2:8" ht="15.75">
      <c r="B30" s="72" t="s">
        <v>52</v>
      </c>
      <c r="C30" s="72"/>
      <c r="D30" s="72"/>
      <c r="E30" s="72"/>
      <c r="F30" s="72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L12" sqref="L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9"/>
      <c r="B4" s="42"/>
      <c r="C4" s="39"/>
      <c r="D4" s="79" t="s">
        <v>41</v>
      </c>
      <c r="E4" s="79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42</v>
      </c>
      <c r="E5" s="47" t="s">
        <v>43</v>
      </c>
      <c r="F5" s="48" t="s">
        <v>5</v>
      </c>
      <c r="G5" s="44" t="s">
        <v>6</v>
      </c>
    </row>
    <row r="6" spans="1:7" ht="15.75" customHeight="1">
      <c r="A6" s="73" t="s">
        <v>37</v>
      </c>
      <c r="B6" s="75"/>
      <c r="C6" s="75"/>
      <c r="D6" s="75"/>
      <c r="E6" s="75"/>
      <c r="F6" s="75"/>
      <c r="G6" s="76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62">
        <v>1.71</v>
      </c>
      <c r="C10" s="62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6.5" customHeight="1">
      <c r="A11" s="4" t="s">
        <v>35</v>
      </c>
      <c r="B11" s="62">
        <v>0.38</v>
      </c>
      <c r="C11" s="62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1.25" customHeight="1">
      <c r="A12" s="4" t="s">
        <v>36</v>
      </c>
      <c r="B12" s="63">
        <v>0.06</v>
      </c>
      <c r="C12" s="63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0.5" customHeight="1">
      <c r="A13" s="4" t="s">
        <v>49</v>
      </c>
      <c r="B13" s="63">
        <v>0.29</v>
      </c>
      <c r="C13" s="63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9" customHeight="1">
      <c r="A14" s="38" t="s">
        <v>58</v>
      </c>
      <c r="B14" s="62">
        <v>3.6</v>
      </c>
      <c r="C14" s="62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45</v>
      </c>
      <c r="B15" s="64">
        <v>6.16</v>
      </c>
      <c r="C15" s="64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64">
        <v>0.99</v>
      </c>
      <c r="C16" s="64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64">
        <v>0.98</v>
      </c>
      <c r="C17" s="64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3"/>
      <c r="C18" s="53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14.17</v>
      </c>
      <c r="C19" s="30">
        <f>SUM(C8:C18)</f>
        <v>14.17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5.75">
      <c r="A21" s="60"/>
      <c r="B21" s="57"/>
      <c r="C21" s="59"/>
      <c r="D21" s="59"/>
      <c r="E21" s="58">
        <f>D21*12*'Часть 1'!D7/1000</f>
        <v>0</v>
      </c>
      <c r="F21" s="57"/>
      <c r="G21" s="57"/>
    </row>
    <row r="22" spans="1:7" ht="16.5" thickBot="1">
      <c r="A22" s="54" t="s">
        <v>29</v>
      </c>
      <c r="B22" s="55">
        <f>SUM(B21:B21)</f>
        <v>0</v>
      </c>
      <c r="C22" s="55">
        <f>SUM(C21:C21)</f>
        <v>0</v>
      </c>
      <c r="D22" s="55">
        <f>SUM(D21:D21)</f>
        <v>0</v>
      </c>
      <c r="E22" s="55">
        <f>SUM(E21:E21)</f>
        <v>0</v>
      </c>
      <c r="F22" s="56" t="s">
        <v>8</v>
      </c>
      <c r="G22" s="56" t="s">
        <v>8</v>
      </c>
    </row>
    <row r="23" spans="1:7" ht="16.5" thickBot="1">
      <c r="A23" s="31" t="s">
        <v>30</v>
      </c>
      <c r="B23" s="34">
        <f>B19+B22</f>
        <v>14.17</v>
      </c>
      <c r="C23" s="34">
        <f>C19+C22</f>
        <v>14.17</v>
      </c>
      <c r="D23" s="34">
        <f>D19+D22</f>
        <v>0</v>
      </c>
      <c r="E23" s="34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52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2015-02-05T05:28:44Z</cp:lastPrinted>
  <dcterms:created xsi:type="dcterms:W3CDTF">2008-12-01T07:12:21Z</dcterms:created>
  <dcterms:modified xsi:type="dcterms:W3CDTF">2015-02-05T05:29:41Z</dcterms:modified>
  <cp:category/>
  <cp:version/>
  <cp:contentType/>
  <cp:contentStatus/>
</cp:coreProperties>
</file>