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<sst xmlns="http://schemas.openxmlformats.org/spreadsheetml/2006/main" count="92" uniqueCount="63">
  <si>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</si>
  <si>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</si>
  <si>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</si>
  <si>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</si>
  <si>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</si>
  <si>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</si>
  <si>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</si>
  <si>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</si>
  <si>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</si>
  <si>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</si>
  <si>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</si>
  <si>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</si>
  <si>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</si>
  <si>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</si>
  <si>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</si>
  <si>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</si>
  <si>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</si>
  <si>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</si>
  <si>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</si>
  <si>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</si>
  <si>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</si>
  <si>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</si>
  <si>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</si>
  <si>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</si>
  <si>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</si>
  <si>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</si>
  <si>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</si>
  <si>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</si>
  <si>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</si>
  <si>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</si>
  <si>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</si>
  <si>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</si>
  <si>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</si>
  <si>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</si>
  <si>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</si>
  <si>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</si>
  <si>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</si>
  <si>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</si>
  <si>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</si>
  <si>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</si>
  <si>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</si>
  <si>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</si>
  <si>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</si>
  <si>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</si>
  <si>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</si>
  <si>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</si>
  <si>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</si>
  <si>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</si>
  <si>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</si>
  <si>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</si>
  <si>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</si>
  <si>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</si>
  <si>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</si>
  <si>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</si>
  <si>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</si>
  <si>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</si>
  <si>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</si>
  <si>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</si>
  <si>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</si>
  <si>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</si>
  <si>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</si>
  <si>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</si>
  <si>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ул.Космонавтов  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</si>
</sst>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6">
      <selection activeCell="H26" sqref="H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53</v>
      </c>
      <c r="C5" s="72"/>
      <c r="D5" s="72"/>
      <c r="E5" s="72"/>
      <c r="F5" s="72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36</v>
      </c>
      <c r="D7" s="48">
        <v>854.26</v>
      </c>
      <c r="E7" s="32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0" t="s">
        <v>62</v>
      </c>
      <c r="C13" s="81"/>
      <c r="D13" s="82"/>
      <c r="E13" s="82"/>
      <c r="F13" s="83"/>
    </row>
    <row r="14" spans="2:6" ht="15.75" customHeight="1">
      <c r="B14" s="73" t="s">
        <v>32</v>
      </c>
      <c r="C14" s="74"/>
      <c r="D14" s="74"/>
      <c r="E14" s="74"/>
      <c r="F14" s="75"/>
    </row>
    <row r="15" spans="2:6" ht="15.75" customHeight="1">
      <c r="B15" s="49" t="s">
        <v>30</v>
      </c>
      <c r="C15" s="76">
        <v>17294.41</v>
      </c>
      <c r="D15" s="76">
        <v>148375.92</v>
      </c>
      <c r="E15" s="77">
        <v>145905.08</v>
      </c>
      <c r="F15" s="79">
        <f>C15+D15-E15</f>
        <v>19765.25000000003</v>
      </c>
    </row>
    <row r="16" spans="2:6" ht="172.5" customHeight="1">
      <c r="B16" s="14" t="s">
        <v>57</v>
      </c>
      <c r="C16" s="76"/>
      <c r="D16" s="76"/>
      <c r="E16" s="78"/>
      <c r="F16" s="78"/>
    </row>
    <row r="17" spans="2:6" ht="21" customHeight="1">
      <c r="B17" s="4" t="s">
        <v>58</v>
      </c>
      <c r="C17" s="50"/>
      <c r="D17" s="50">
        <v>3116.66</v>
      </c>
      <c r="E17" s="51">
        <v>2936.47</v>
      </c>
      <c r="F17" s="52">
        <f>C17+D17-E17</f>
        <v>180.19000000000005</v>
      </c>
    </row>
    <row r="18" spans="2:6" ht="17.25" customHeight="1">
      <c r="B18" s="4" t="s">
        <v>59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60</v>
      </c>
      <c r="C19" s="50"/>
      <c r="D19" s="50">
        <v>10525.26</v>
      </c>
      <c r="E19" s="51">
        <v>9193.01</v>
      </c>
      <c r="F19" s="53">
        <f>C19+D19-E19</f>
        <v>1332.25</v>
      </c>
    </row>
    <row r="20" spans="2:6" ht="18.75" customHeight="1">
      <c r="B20" s="54" t="s">
        <v>45</v>
      </c>
      <c r="C20" s="6">
        <v>-1.96</v>
      </c>
      <c r="D20" s="6"/>
      <c r="E20" s="55"/>
      <c r="F20" s="53">
        <f>C20+D20-E20</f>
        <v>-1.96</v>
      </c>
    </row>
    <row r="21" spans="2:6" ht="16.5" thickBot="1">
      <c r="B21" s="56" t="s">
        <v>23</v>
      </c>
      <c r="C21" s="57">
        <f>SUM(C15:C20)</f>
        <v>17292.45</v>
      </c>
      <c r="D21" s="57">
        <f>SUM(D15:D20)</f>
        <v>162017.84000000003</v>
      </c>
      <c r="E21" s="57">
        <f>SUM(E15:E20)</f>
        <v>158034.56</v>
      </c>
      <c r="F21" s="57">
        <f>SUM(F15:F20)</f>
        <v>21275.73000000003</v>
      </c>
    </row>
    <row r="22" spans="2:6" ht="15.75">
      <c r="B22" s="84" t="s">
        <v>11</v>
      </c>
      <c r="C22" s="85"/>
      <c r="D22" s="85"/>
      <c r="E22" s="85"/>
      <c r="F22" s="86"/>
    </row>
    <row r="23" spans="2:9" ht="15.75">
      <c r="B23" s="4" t="s">
        <v>12</v>
      </c>
      <c r="C23" s="4"/>
      <c r="D23" s="11"/>
      <c r="E23" s="6"/>
      <c r="F23" s="52">
        <f>C23+D23-E23</f>
        <v>0</v>
      </c>
      <c r="I23" t="s">
        <v>61</v>
      </c>
    </row>
    <row r="24" spans="2:6" ht="15.75">
      <c r="B24" s="4" t="s">
        <v>33</v>
      </c>
      <c r="C24" s="58">
        <v>1854.81</v>
      </c>
      <c r="D24" s="58">
        <v>54840.92</v>
      </c>
      <c r="E24" s="58">
        <v>50664.66</v>
      </c>
      <c r="F24" s="52">
        <f>C24+D24-E24</f>
        <v>6031.069999999992</v>
      </c>
    </row>
    <row r="25" spans="2:6" ht="15.75">
      <c r="B25" s="4" t="s">
        <v>13</v>
      </c>
      <c r="C25" s="59"/>
      <c r="D25" s="60"/>
      <c r="E25" s="59"/>
      <c r="F25" s="52">
        <f>C25+D25-E25</f>
        <v>0</v>
      </c>
    </row>
    <row r="26" spans="2:6" ht="15.75">
      <c r="B26" s="4" t="s">
        <v>14</v>
      </c>
      <c r="C26" s="58">
        <v>3530.61</v>
      </c>
      <c r="D26" s="58">
        <v>83410.71</v>
      </c>
      <c r="E26" s="58">
        <v>78229.63</v>
      </c>
      <c r="F26" s="52">
        <f>C26+D26-E26</f>
        <v>8711.690000000002</v>
      </c>
    </row>
    <row r="27" spans="2:6" ht="16.5" thickBot="1">
      <c r="B27" s="21" t="s">
        <v>15</v>
      </c>
      <c r="C27" s="61"/>
      <c r="D27" s="61"/>
      <c r="E27" s="61"/>
      <c r="F27" s="52">
        <f>C27+D27-E27</f>
        <v>0</v>
      </c>
    </row>
    <row r="28" spans="2:6" ht="16.5" thickBot="1">
      <c r="B28" s="62" t="s">
        <v>24</v>
      </c>
      <c r="C28" s="63">
        <f>C24+C26+C27</f>
        <v>5385.42</v>
      </c>
      <c r="D28" s="64">
        <f>SUM(D23:D27)</f>
        <v>138251.63</v>
      </c>
      <c r="E28" s="64">
        <f>SUM(E23:E27)</f>
        <v>128894.29000000001</v>
      </c>
      <c r="F28" s="65">
        <f>SUM(F23:F27)</f>
        <v>14742.759999999995</v>
      </c>
    </row>
    <row r="29" spans="2:6" ht="27">
      <c r="B29" s="66" t="s">
        <v>16</v>
      </c>
      <c r="C29" s="67">
        <f>C28+C21</f>
        <v>22677.870000000003</v>
      </c>
      <c r="D29" s="68">
        <f>D21+D28</f>
        <v>300269.47000000003</v>
      </c>
      <c r="E29" s="68">
        <f>E21+E28</f>
        <v>286928.85</v>
      </c>
      <c r="F29" s="68">
        <f>F21+F28</f>
        <v>36018.49000000002</v>
      </c>
    </row>
    <row r="30" spans="2:6" ht="16.5" thickBot="1">
      <c r="B30" s="73" t="s">
        <v>31</v>
      </c>
      <c r="C30" s="74"/>
      <c r="D30" s="74"/>
      <c r="E30" s="74"/>
      <c r="F30" s="75"/>
    </row>
    <row r="31" spans="2:6" ht="16.5" thickBot="1">
      <c r="B31" s="69"/>
      <c r="C31" s="70"/>
      <c r="D31" s="17"/>
      <c r="E31" s="18"/>
      <c r="F31" s="19"/>
    </row>
    <row r="33" spans="2:8" ht="15.75">
      <c r="B33" s="72" t="s">
        <v>50</v>
      </c>
      <c r="C33" s="72"/>
      <c r="D33" s="72"/>
      <c r="E33" s="72"/>
      <c r="F33" s="72"/>
      <c r="G33" s="72"/>
      <c r="H33" s="72"/>
    </row>
  </sheetData>
  <sheetProtection/>
  <mergeCells count="15">
    <mergeCell ref="E15:E16"/>
    <mergeCell ref="F15:F16"/>
    <mergeCell ref="B13:F13"/>
    <mergeCell ref="C15:C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L13" sqref="L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1"/>
      <c r="B4" s="33"/>
      <c r="C4" s="31"/>
      <c r="D4" s="92" t="s">
        <v>39</v>
      </c>
      <c r="E4" s="92"/>
      <c r="F4" s="34"/>
      <c r="G4" s="31"/>
    </row>
    <row r="5" spans="1:7" ht="110.25" customHeight="1">
      <c r="A5" s="35" t="s">
        <v>3</v>
      </c>
      <c r="B5" s="36" t="s">
        <v>4</v>
      </c>
      <c r="C5" s="35" t="s">
        <v>43</v>
      </c>
      <c r="D5" s="37" t="s">
        <v>40</v>
      </c>
      <c r="E5" s="38" t="s">
        <v>41</v>
      </c>
      <c r="F5" s="39" t="s">
        <v>5</v>
      </c>
      <c r="G5" s="35" t="s">
        <v>6</v>
      </c>
    </row>
    <row r="6" spans="1:7" ht="15.75" customHeight="1">
      <c r="A6" s="80" t="s">
        <v>42</v>
      </c>
      <c r="B6" s="82"/>
      <c r="C6" s="82"/>
      <c r="D6" s="82"/>
      <c r="E6" s="82"/>
      <c r="F6" s="82"/>
      <c r="G6" s="83"/>
    </row>
    <row r="7" spans="1:7" ht="15.75" customHeight="1">
      <c r="A7" s="89" t="s">
        <v>9</v>
      </c>
      <c r="B7" s="90"/>
      <c r="C7" s="90"/>
      <c r="D7" s="90"/>
      <c r="E7" s="90"/>
      <c r="F7" s="90"/>
      <c r="G7" s="91"/>
    </row>
    <row r="8" spans="1:7" ht="25.5">
      <c r="A8" s="4" t="s">
        <v>1</v>
      </c>
      <c r="B8" s="41"/>
      <c r="C8" s="41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46</v>
      </c>
      <c r="B9" s="41"/>
      <c r="C9" s="41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34</v>
      </c>
      <c r="B11" s="5">
        <v>0.44</v>
      </c>
      <c r="C11" s="5">
        <f aca="true" t="shared" si="1" ref="C11:C18">B11</f>
        <v>0.44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2.75" customHeight="1">
      <c r="A12" s="4" t="s">
        <v>35</v>
      </c>
      <c r="B12" s="41">
        <v>0.08</v>
      </c>
      <c r="C12" s="5">
        <f t="shared" si="1"/>
        <v>0.08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1.25" customHeight="1">
      <c r="A13" s="4" t="s">
        <v>47</v>
      </c>
      <c r="B13" s="41"/>
      <c r="C13" s="5">
        <f t="shared" si="1"/>
        <v>0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7.75" customHeight="1">
      <c r="A14" s="30" t="s">
        <v>51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1" t="s">
        <v>44</v>
      </c>
      <c r="B15" s="15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1" t="s">
        <v>48</v>
      </c>
      <c r="B16" s="42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1" t="s">
        <v>49</v>
      </c>
      <c r="B17" s="47">
        <v>0.87</v>
      </c>
      <c r="C17" s="5">
        <f t="shared" si="1"/>
        <v>0.87</v>
      </c>
      <c r="D17" s="15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1" t="s">
        <v>7</v>
      </c>
      <c r="B18" s="42"/>
      <c r="C18" s="5">
        <f t="shared" si="1"/>
        <v>0</v>
      </c>
      <c r="D18" s="15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6" t="s">
        <v>27</v>
      </c>
      <c r="B19" s="25">
        <f>SUM(B8:B18)</f>
        <v>14.52</v>
      </c>
      <c r="C19" s="25">
        <f>SUM(C8:C18)</f>
        <v>14.52</v>
      </c>
      <c r="D19" s="25">
        <f>SUM(D8:D18)</f>
        <v>0</v>
      </c>
      <c r="E19" s="25">
        <f>SUM(E8:E18)</f>
        <v>0</v>
      </c>
      <c r="F19" s="23" t="s">
        <v>8</v>
      </c>
      <c r="G19" s="24" t="s">
        <v>8</v>
      </c>
    </row>
    <row r="20" spans="1:7" ht="15.75">
      <c r="A20" s="93" t="s">
        <v>10</v>
      </c>
      <c r="B20" s="94"/>
      <c r="C20" s="94"/>
      <c r="D20" s="94"/>
      <c r="E20" s="94"/>
      <c r="F20" s="94"/>
      <c r="G20" s="95"/>
    </row>
    <row r="21" spans="1:7" ht="16.5" thickBot="1">
      <c r="A21" s="43" t="s">
        <v>28</v>
      </c>
      <c r="B21" s="44">
        <v>0</v>
      </c>
      <c r="C21" s="44">
        <v>0</v>
      </c>
      <c r="D21" s="44">
        <v>0</v>
      </c>
      <c r="E21" s="45">
        <v>0</v>
      </c>
      <c r="F21" s="46" t="s">
        <v>8</v>
      </c>
      <c r="G21" s="46" t="s">
        <v>8</v>
      </c>
    </row>
    <row r="22" spans="1:7" ht="16.5" thickBot="1">
      <c r="A22" s="26" t="s">
        <v>29</v>
      </c>
      <c r="B22" s="29">
        <f>B19+B21</f>
        <v>14.52</v>
      </c>
      <c r="C22" s="29">
        <f>C19+C21</f>
        <v>14.52</v>
      </c>
      <c r="D22" s="29">
        <f>D19+D21</f>
        <v>0</v>
      </c>
      <c r="E22" s="40">
        <f>E19+E21</f>
        <v>0</v>
      </c>
      <c r="F22" s="27" t="s">
        <v>8</v>
      </c>
      <c r="G22" s="28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50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2015-02-05T05:10:35Z</cp:lastPrinted>
  <dcterms:created xsi:type="dcterms:W3CDTF">2008-12-01T07:12:21Z</dcterms:created>
  <dcterms:modified xsi:type="dcterms:W3CDTF">2018-01-29T13:31:46Z</dcterms:modified>
  <cp:category/>
  <cp:version/>
  <cp:contentType/>
  <cp:contentStatus/>
</cp:coreProperties>
</file>