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<sst xmlns="http://schemas.openxmlformats.org/spreadsheetml/2006/main" count="95" uniqueCount="64">
  <si>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</si>
  <si>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</si>
  <si>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</si>
  <si>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</si>
  <si>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</si>
  <si>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</si>
  <si>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</si>
  <si>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</si>
  <si>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</si>
  <si>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</si>
  <si>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</si>
  <si>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</si>
  <si>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</si>
  <si>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</si>
  <si>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</si>
  <si>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</si>
  <si>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</si>
  <si>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</si>
  <si>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</si>
  <si>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</si>
  <si>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</si>
  <si>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</si>
  <si>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</si>
  <si>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</si>
  <si>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</si>
  <si>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</si>
  <si>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</si>
  <si>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</si>
  <si>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</si>
  <si>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</si>
  <si>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</si>
  <si>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</si>
  <si>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</si>
  <si>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</si>
  <si>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</si>
  <si>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</si>
  <si>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</si>
  <si>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</si>
  <si>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</si>
  <si>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</si>
  <si>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</si>
  <si>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</si>
  <si>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</si>
  <si>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</si>
  <si>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</si>
  <si>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с.Дивеево,  ул.Мира, 12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</si>
  <si>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</si>
  <si>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</si>
  <si>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</si>
  <si>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</si>
  <si>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</si>
  <si>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</si>
  <si>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</si>
  <si>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</si>
  <si>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</si>
  <si>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</si>
  <si>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</si>
  <si>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</si>
  <si>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</si>
  <si>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</si>
  <si>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 xml:space="preserve">Установка двери в 3м подъезде </t>
  </si>
  <si>
    <t>1 шт.</t>
  </si>
  <si>
    <t>Ремонт забора из сетки рабицы</t>
  </si>
  <si>
    <t>43 п.м.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</si>
</sst>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72" fontId="1" fillId="0" borderId="25" xfId="0" applyNumberFormat="1" applyFont="1" applyBorder="1" applyAlignment="1">
      <alignment horizontal="right" vertical="top" shrinkToFit="1"/>
    </xf>
    <xf numFmtId="0" fontId="6" fillId="0" borderId="26" xfId="0" applyFont="1" applyBorder="1" applyAlignment="1">
      <alignment horizontal="center"/>
    </xf>
    <xf numFmtId="172" fontId="1" fillId="0" borderId="27" xfId="0" applyNumberFormat="1" applyFont="1" applyBorder="1" applyAlignment="1">
      <alignment horizontal="right" vertical="top" shrinkToFit="1"/>
    </xf>
    <xf numFmtId="2" fontId="4" fillId="0" borderId="28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1" fillId="0" borderId="32" xfId="0" applyNumberFormat="1" applyFont="1" applyBorder="1" applyAlignment="1">
      <alignment horizontal="right" vertical="top" shrinkToFit="1"/>
    </xf>
    <xf numFmtId="172" fontId="1" fillId="0" borderId="32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8" sqref="H28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3"/>
      <c r="H2" s="13"/>
      <c r="I2" s="13"/>
    </row>
    <row r="3" spans="2:9" ht="15.75">
      <c r="B3" s="76" t="s">
        <v>18</v>
      </c>
      <c r="C3" s="76"/>
      <c r="D3" s="76"/>
      <c r="E3" s="76"/>
      <c r="F3" s="76"/>
      <c r="G3" s="12"/>
      <c r="H3" s="12"/>
      <c r="I3" s="12"/>
    </row>
    <row r="4" spans="2:9" ht="15.75">
      <c r="B4" s="76" t="s">
        <v>20</v>
      </c>
      <c r="C4" s="76"/>
      <c r="D4" s="76"/>
      <c r="E4" s="76"/>
      <c r="F4" s="76"/>
      <c r="G4" s="12"/>
      <c r="H4" s="12"/>
      <c r="I4" s="12"/>
    </row>
    <row r="5" spans="2:9" ht="15.75">
      <c r="B5" s="76" t="s">
        <v>55</v>
      </c>
      <c r="C5" s="76"/>
      <c r="D5" s="76"/>
      <c r="E5" s="76"/>
      <c r="F5" s="7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7">
        <v>483.3</v>
      </c>
      <c r="E7" s="36" t="s">
        <v>38</v>
      </c>
    </row>
    <row r="8" spans="2:5" ht="15.75">
      <c r="B8" s="10" t="s">
        <v>39</v>
      </c>
      <c r="C8" s="10"/>
      <c r="D8" s="60">
        <v>52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3" t="s">
        <v>43</v>
      </c>
      <c r="C13" s="84"/>
      <c r="D13" s="84"/>
      <c r="E13" s="84"/>
      <c r="F13" s="85"/>
    </row>
    <row r="14" spans="2:6" ht="15.75" customHeight="1">
      <c r="B14" s="73" t="s">
        <v>33</v>
      </c>
      <c r="C14" s="74"/>
      <c r="D14" s="74"/>
      <c r="E14" s="74"/>
      <c r="F14" s="75"/>
    </row>
    <row r="15" spans="2:6" ht="15.75" customHeight="1">
      <c r="B15" s="14" t="s">
        <v>31</v>
      </c>
      <c r="C15" s="77">
        <v>3046.74</v>
      </c>
      <c r="D15" s="79">
        <v>149796.36</v>
      </c>
      <c r="E15" s="79">
        <v>145157.29</v>
      </c>
      <c r="F15" s="81">
        <v>7685.81</v>
      </c>
    </row>
    <row r="16" spans="2:6" ht="198.75" customHeight="1">
      <c r="B16" s="15" t="s">
        <v>47</v>
      </c>
      <c r="C16" s="78">
        <v>3046.74</v>
      </c>
      <c r="D16" s="80">
        <v>149796.36</v>
      </c>
      <c r="E16" s="80">
        <v>145157.29</v>
      </c>
      <c r="F16" s="82">
        <v>7685.81</v>
      </c>
    </row>
    <row r="17" spans="2:6" ht="18.75" customHeight="1" thickBot="1">
      <c r="B17" s="34" t="s">
        <v>48</v>
      </c>
      <c r="C17" s="92">
        <v>35.3</v>
      </c>
      <c r="D17" s="92">
        <v>1464.32</v>
      </c>
      <c r="E17" s="92">
        <v>1129.26</v>
      </c>
      <c r="F17" s="59">
        <f>C17+D17-E17</f>
        <v>370.3599999999999</v>
      </c>
    </row>
    <row r="18" spans="2:6" ht="16.5" thickBot="1">
      <c r="B18" s="62" t="s">
        <v>23</v>
      </c>
      <c r="C18" s="65">
        <f>C15+C17</f>
        <v>3082.04</v>
      </c>
      <c r="D18" s="50">
        <f>D15+D17</f>
        <v>151260.68</v>
      </c>
      <c r="E18" s="57">
        <f>E15+E17</f>
        <v>146286.55000000002</v>
      </c>
      <c r="F18" s="58">
        <f>F15+F17</f>
        <v>8056.17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1" t="s">
        <v>12</v>
      </c>
      <c r="C20" s="93">
        <v>14981.59</v>
      </c>
      <c r="D20" s="93">
        <v>161150.16</v>
      </c>
      <c r="E20" s="93">
        <v>154571.1</v>
      </c>
      <c r="F20" s="61">
        <f>C20+D20-E20</f>
        <v>21560.649999999994</v>
      </c>
    </row>
    <row r="21" spans="2:6" ht="15.75">
      <c r="B21" s="11" t="s">
        <v>34</v>
      </c>
      <c r="C21" s="63">
        <v>293.9</v>
      </c>
      <c r="D21" s="63">
        <v>25761.29</v>
      </c>
      <c r="E21" s="63">
        <v>25172.98</v>
      </c>
      <c r="F21" s="61">
        <v>882.21</v>
      </c>
    </row>
    <row r="22" spans="2:6" ht="15.75">
      <c r="B22" s="11" t="s">
        <v>13</v>
      </c>
      <c r="C22" s="94"/>
      <c r="D22" s="94"/>
      <c r="E22" s="95"/>
      <c r="F22" s="61"/>
    </row>
    <row r="23" spans="2:6" ht="15.75">
      <c r="B23" s="11" t="s">
        <v>14</v>
      </c>
      <c r="C23" s="93">
        <v>718.13</v>
      </c>
      <c r="D23" s="93">
        <v>48471.36</v>
      </c>
      <c r="E23" s="93">
        <v>47833.6</v>
      </c>
      <c r="F23" s="61">
        <f>C23+D23-E23</f>
        <v>1355.8899999999994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15993.619999999999</v>
      </c>
      <c r="D25" s="50">
        <f>D20+D21+D23</f>
        <v>235382.81</v>
      </c>
      <c r="E25" s="26">
        <f>SUM(E20:E24)</f>
        <v>227577.68000000002</v>
      </c>
      <c r="F25" s="26">
        <f>SUM(F20:F24)</f>
        <v>23798.749999999993</v>
      </c>
    </row>
    <row r="26" spans="2:6" ht="27">
      <c r="B26" s="27" t="s">
        <v>16</v>
      </c>
      <c r="C26" s="28">
        <f>C18+C25</f>
        <v>19075.66</v>
      </c>
      <c r="D26" s="51">
        <f>D25+D18</f>
        <v>386643.49</v>
      </c>
      <c r="E26" s="28">
        <f>E18+E25</f>
        <v>373864.23000000004</v>
      </c>
      <c r="F26" s="28">
        <f>F18+F25</f>
        <v>31854.91999999999</v>
      </c>
    </row>
    <row r="27" spans="2:6" ht="16.5" thickBot="1">
      <c r="B27" s="73" t="s">
        <v>32</v>
      </c>
      <c r="C27" s="74"/>
      <c r="D27" s="74"/>
      <c r="E27" s="74"/>
      <c r="F27" s="75"/>
    </row>
    <row r="28" spans="2:6" ht="16.5" thickBot="1">
      <c r="B28" s="62" t="s">
        <v>25</v>
      </c>
      <c r="C28" s="56"/>
      <c r="D28" s="54"/>
      <c r="E28" s="56"/>
      <c r="F28" s="55">
        <f>C28+D28-E28</f>
        <v>0</v>
      </c>
    </row>
    <row r="30" spans="2:8" ht="15.75">
      <c r="B30" s="76" t="s">
        <v>53</v>
      </c>
      <c r="C30" s="76"/>
      <c r="D30" s="76"/>
      <c r="E30" s="76"/>
      <c r="F30" s="76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24" sqref="I24"/>
    </sheetView>
  </sheetViews>
  <sheetFormatPr defaultColWidth="9.00390625" defaultRowHeight="15.75"/>
  <cols>
    <col min="1" max="1" width="22.37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5"/>
      <c r="B4" s="38"/>
      <c r="C4" s="35"/>
      <c r="D4" s="89" t="s">
        <v>40</v>
      </c>
      <c r="E4" s="89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44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83" t="s">
        <v>45</v>
      </c>
      <c r="B6" s="84"/>
      <c r="C6" s="84"/>
      <c r="D6" s="84"/>
      <c r="E6" s="84"/>
      <c r="F6" s="84"/>
      <c r="G6" s="85"/>
    </row>
    <row r="7" spans="1:7" ht="15.75" customHeight="1">
      <c r="A7" s="70" t="s">
        <v>9</v>
      </c>
      <c r="B7" s="71"/>
      <c r="C7" s="71"/>
      <c r="D7" s="71"/>
      <c r="E7" s="71"/>
      <c r="F7" s="71"/>
      <c r="G7" s="88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45"/>
      <c r="C9" s="45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3.5" customHeight="1">
      <c r="A12" s="4" t="s">
        <v>36</v>
      </c>
      <c r="B12" s="45">
        <v>0.33</v>
      </c>
      <c r="C12" s="45">
        <v>0.33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5" customHeight="1">
      <c r="A13" s="4" t="s">
        <v>50</v>
      </c>
      <c r="B13" s="45">
        <v>0.29</v>
      </c>
      <c r="C13" s="45">
        <v>0.29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23.75" customHeight="1">
      <c r="A14" s="64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46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46">
        <v>1</v>
      </c>
      <c r="C16" s="46">
        <v>1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14.790000000000001</v>
      </c>
      <c r="C19" s="29">
        <f>SUM(C8:C18)</f>
        <v>14.790000000000001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72"/>
    </row>
    <row r="21" spans="1:7" ht="15.75">
      <c r="A21" s="53" t="s">
        <v>60</v>
      </c>
      <c r="B21" s="66">
        <v>3.44</v>
      </c>
      <c r="C21" s="66">
        <v>3.44</v>
      </c>
      <c r="D21" s="5">
        <f>B21-C21</f>
        <v>0</v>
      </c>
      <c r="E21" s="5">
        <f>D21*'Часть 1'!$D$7*12/1000</f>
        <v>0</v>
      </c>
      <c r="F21" s="67" t="s">
        <v>61</v>
      </c>
      <c r="G21" s="67" t="s">
        <v>61</v>
      </c>
    </row>
    <row r="22" spans="1:7" ht="15.75">
      <c r="A22" s="53" t="s">
        <v>62</v>
      </c>
      <c r="B22" s="68">
        <v>8.95</v>
      </c>
      <c r="C22" s="68">
        <v>8.95</v>
      </c>
      <c r="D22" s="5">
        <f>B22-C22</f>
        <v>0</v>
      </c>
      <c r="E22" s="5">
        <f>D22*'Часть 1'!$D$7*12/1000</f>
        <v>0</v>
      </c>
      <c r="F22" s="67" t="s">
        <v>63</v>
      </c>
      <c r="G22" s="67" t="s">
        <v>63</v>
      </c>
    </row>
    <row r="23" spans="1:7" ht="16.5" thickBot="1">
      <c r="A23" s="47" t="s">
        <v>29</v>
      </c>
      <c r="B23" s="48">
        <f>SUM(B21:B22)</f>
        <v>12.389999999999999</v>
      </c>
      <c r="C23" s="48">
        <f>SUM(C21:C22)</f>
        <v>12.389999999999999</v>
      </c>
      <c r="D23" s="48">
        <f>SUM(D21:D21)</f>
        <v>0</v>
      </c>
      <c r="E23" s="48">
        <f>SUM(E21:E21)</f>
        <v>0</v>
      </c>
      <c r="F23" s="49" t="s">
        <v>8</v>
      </c>
      <c r="G23" s="49" t="s">
        <v>8</v>
      </c>
    </row>
    <row r="24" spans="1:7" ht="16.5" thickBot="1">
      <c r="A24" s="30" t="s">
        <v>30</v>
      </c>
      <c r="B24" s="33">
        <f>B19+B23</f>
        <v>27.18</v>
      </c>
      <c r="C24" s="33">
        <f>C19+C23</f>
        <v>27.18</v>
      </c>
      <c r="D24" s="33">
        <f>D19+D23</f>
        <v>0</v>
      </c>
      <c r="E24" s="52">
        <f>E19+E23</f>
        <v>0</v>
      </c>
      <c r="F24" s="31" t="s">
        <v>8</v>
      </c>
      <c r="G24" s="32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6" t="s">
        <v>53</v>
      </c>
      <c r="B27" s="76"/>
      <c r="C27" s="76"/>
      <c r="D27" s="76"/>
      <c r="E27" s="76"/>
      <c r="F27" s="76"/>
      <c r="G27" s="76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2015-02-12T04:41:42Z</cp:lastPrinted>
  <dcterms:created xsi:type="dcterms:W3CDTF">2008-12-01T07:12:21Z</dcterms:created>
  <dcterms:modified xsi:type="dcterms:W3CDTF">2016-02-16T12:53:04Z</dcterms:modified>
  <cp:category/>
  <cp:version/>
  <cp:contentType/>
  <cp:contentStatus/>
</cp:coreProperties>
</file>