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<sst xmlns="http://schemas.openxmlformats.org/spreadsheetml/2006/main" count="92" uniqueCount="63">
  <si>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</si>
  <si>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</si>
  <si>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</si>
  <si>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</si>
  <si>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</si>
  <si>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</si>
  <si>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</si>
  <si>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</si>
  <si>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</si>
  <si>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</si>
  <si>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</si>
  <si>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</si>
  <si>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</si>
  <si>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</si>
  <si>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</si>
  <si>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</si>
  <si>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</si>
  <si>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</si>
  <si>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</si>
  <si>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</si>
  <si>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</si>
  <si>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</si>
  <si>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</si>
  <si>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</si>
  <si>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</si>
  <si>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</si>
  <si>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</si>
  <si>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</si>
  <si>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</si>
  <si>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</si>
  <si>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</si>
  <si>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</si>
  <si>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</si>
  <si>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</si>
  <si>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</si>
  <si>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</si>
  <si>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</si>
  <si>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</si>
  <si>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</si>
  <si>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</si>
  <si>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</si>
  <si>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</si>
  <si>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</si>
  <si>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с.Дивеево,  ул.Мира, 12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</si>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</sst>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4">
      <selection activeCell="H12" sqref="H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18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20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53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5">
        <v>481.8</v>
      </c>
      <c r="E7" s="26" t="s">
        <v>37</v>
      </c>
    </row>
    <row r="8" spans="2:5" ht="15.75">
      <c r="B8" s="2" t="s">
        <v>38</v>
      </c>
      <c r="D8" s="45">
        <v>52</v>
      </c>
      <c r="E8" t="s">
        <v>37</v>
      </c>
    </row>
    <row r="9" ht="15.75">
      <c r="E9" s="1"/>
    </row>
    <row r="10" spans="2:6" ht="15.75">
      <c r="B10" s="80" t="s">
        <v>21</v>
      </c>
      <c r="C10" s="80"/>
      <c r="D10" s="80"/>
      <c r="E10" s="80"/>
      <c r="F10" s="80"/>
    </row>
    <row r="11" spans="2:6" ht="15.75">
      <c r="B11" s="80" t="s">
        <v>22</v>
      </c>
      <c r="C11" s="80"/>
      <c r="D11" s="80"/>
      <c r="E11" s="80"/>
      <c r="F11" s="80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5" t="s">
        <v>62</v>
      </c>
      <c r="C13" s="86"/>
      <c r="D13" s="87"/>
      <c r="E13" s="87"/>
      <c r="F13" s="88"/>
    </row>
    <row r="14" spans="2:6" ht="15.75" customHeight="1">
      <c r="B14" s="77" t="s">
        <v>32</v>
      </c>
      <c r="C14" s="78"/>
      <c r="D14" s="78"/>
      <c r="E14" s="78"/>
      <c r="F14" s="79"/>
    </row>
    <row r="15" spans="2:6" ht="15.75" customHeight="1">
      <c r="B15" s="46" t="s">
        <v>30</v>
      </c>
      <c r="C15" s="81">
        <v>1113.2</v>
      </c>
      <c r="D15" s="81">
        <v>86835.96</v>
      </c>
      <c r="E15" s="82">
        <v>83089.87</v>
      </c>
      <c r="F15" s="84">
        <f>C15+D15-E15</f>
        <v>4859.290000000008</v>
      </c>
    </row>
    <row r="16" spans="2:6" ht="172.5" customHeight="1">
      <c r="B16" s="12" t="s">
        <v>57</v>
      </c>
      <c r="C16" s="81"/>
      <c r="D16" s="81"/>
      <c r="E16" s="83"/>
      <c r="F16" s="83"/>
    </row>
    <row r="17" spans="2:6" ht="21" customHeight="1">
      <c r="B17" s="4" t="s">
        <v>58</v>
      </c>
      <c r="C17" s="47"/>
      <c r="D17" s="47">
        <v>298.78</v>
      </c>
      <c r="E17" s="48">
        <v>298.48</v>
      </c>
      <c r="F17" s="49">
        <f>C17+D17-E17</f>
        <v>0.2999999999999545</v>
      </c>
    </row>
    <row r="18" spans="2:6" ht="17.25" customHeight="1">
      <c r="B18" s="4" t="s">
        <v>59</v>
      </c>
      <c r="C18" s="47"/>
      <c r="D18" s="47"/>
      <c r="E18" s="48"/>
      <c r="F18" s="50">
        <f>C18+D18-E18</f>
        <v>0</v>
      </c>
    </row>
    <row r="19" spans="2:6" ht="18" customHeight="1">
      <c r="B19" s="4" t="s">
        <v>60</v>
      </c>
      <c r="C19" s="47"/>
      <c r="D19" s="47">
        <v>838.44</v>
      </c>
      <c r="E19" s="48">
        <v>792.26</v>
      </c>
      <c r="F19" s="50">
        <f>C19+D19-E19</f>
        <v>46.180000000000064</v>
      </c>
    </row>
    <row r="20" spans="2:6" ht="18.75" customHeight="1">
      <c r="B20" s="51" t="s">
        <v>45</v>
      </c>
      <c r="C20" s="52">
        <v>327.6</v>
      </c>
      <c r="D20" s="52">
        <v>3931.2</v>
      </c>
      <c r="E20" s="53">
        <v>4258.8</v>
      </c>
      <c r="F20" s="54">
        <f>C20+D20-E20</f>
        <v>0</v>
      </c>
    </row>
    <row r="21" spans="2:6" ht="16.5" thickBot="1">
      <c r="B21" s="55" t="s">
        <v>23</v>
      </c>
      <c r="C21" s="56">
        <f>SUM(C15:C20)</f>
        <v>1440.8000000000002</v>
      </c>
      <c r="D21" s="56">
        <f>SUM(D15:D20)</f>
        <v>91904.38</v>
      </c>
      <c r="E21" s="56">
        <f>SUM(E15:E20)</f>
        <v>88439.40999999999</v>
      </c>
      <c r="F21" s="56">
        <f>SUM(F15:F20)</f>
        <v>4905.770000000009</v>
      </c>
    </row>
    <row r="22" spans="2:6" ht="15.75">
      <c r="B22" s="89" t="s">
        <v>11</v>
      </c>
      <c r="C22" s="90"/>
      <c r="D22" s="90"/>
      <c r="E22" s="90"/>
      <c r="F22" s="91"/>
    </row>
    <row r="23" spans="2:9" ht="15.75">
      <c r="B23" s="4" t="s">
        <v>12</v>
      </c>
      <c r="C23" s="52">
        <v>20676.42</v>
      </c>
      <c r="D23" s="57">
        <v>196869.13</v>
      </c>
      <c r="E23" s="52">
        <v>202552.7</v>
      </c>
      <c r="F23" s="58">
        <f>C23+D23-E23</f>
        <v>14992.849999999977</v>
      </c>
      <c r="I23" t="s">
        <v>61</v>
      </c>
    </row>
    <row r="24" spans="2:6" ht="15.75">
      <c r="B24" s="4" t="s">
        <v>33</v>
      </c>
      <c r="C24" s="59">
        <v>987.4</v>
      </c>
      <c r="D24" s="59">
        <v>45869.97</v>
      </c>
      <c r="E24" s="59">
        <v>40945.94</v>
      </c>
      <c r="F24" s="58">
        <f>C24+D24-E24</f>
        <v>5911.43</v>
      </c>
    </row>
    <row r="25" spans="2:6" ht="15.75">
      <c r="B25" s="4" t="s">
        <v>13</v>
      </c>
      <c r="C25" s="60"/>
      <c r="D25" s="61"/>
      <c r="E25" s="60"/>
      <c r="F25" s="49">
        <f>C25+D25-E25</f>
        <v>0</v>
      </c>
    </row>
    <row r="26" spans="2:6" ht="15.75">
      <c r="B26" s="4" t="s">
        <v>14</v>
      </c>
      <c r="C26" s="59">
        <v>1877.63</v>
      </c>
      <c r="D26" s="59">
        <v>61372.41</v>
      </c>
      <c r="E26" s="59">
        <v>55100.89</v>
      </c>
      <c r="F26" s="49">
        <f>C26+D26-E26</f>
        <v>8149.1500000000015</v>
      </c>
    </row>
    <row r="27" spans="2:6" ht="16.5" thickBot="1">
      <c r="B27" s="16" t="s">
        <v>15</v>
      </c>
      <c r="C27" s="62"/>
      <c r="D27" s="62"/>
      <c r="E27" s="62"/>
      <c r="F27" s="49">
        <f>C27+D27-E27</f>
        <v>0</v>
      </c>
    </row>
    <row r="28" spans="2:6" ht="16.5" thickBot="1">
      <c r="B28" s="63" t="s">
        <v>24</v>
      </c>
      <c r="C28" s="64">
        <f>C24+C26+C27</f>
        <v>2865.03</v>
      </c>
      <c r="D28" s="65">
        <f>SUM(D23:D27)</f>
        <v>304111.51</v>
      </c>
      <c r="E28" s="65">
        <f>SUM(E23:E27)</f>
        <v>298599.53</v>
      </c>
      <c r="F28" s="66">
        <f>SUM(F23:F27)</f>
        <v>29053.42999999998</v>
      </c>
    </row>
    <row r="29" spans="2:6" ht="27">
      <c r="B29" s="67" t="s">
        <v>16</v>
      </c>
      <c r="C29" s="68">
        <f>C28+C21</f>
        <v>4305.83</v>
      </c>
      <c r="D29" s="69">
        <f>D21+D28</f>
        <v>396015.89</v>
      </c>
      <c r="E29" s="68">
        <f>E21+E28</f>
        <v>387038.94</v>
      </c>
      <c r="F29" s="70">
        <f>F21+F28</f>
        <v>33959.19999999999</v>
      </c>
    </row>
    <row r="30" spans="2:6" ht="16.5" thickBot="1">
      <c r="B30" s="77" t="s">
        <v>31</v>
      </c>
      <c r="C30" s="78"/>
      <c r="D30" s="78"/>
      <c r="E30" s="78"/>
      <c r="F30" s="79"/>
    </row>
    <row r="31" spans="2:6" ht="16.5" thickBot="1">
      <c r="B31" s="71"/>
      <c r="C31" s="75">
        <v>-1583.8</v>
      </c>
      <c r="D31" s="72"/>
      <c r="E31" s="73"/>
      <c r="F31" s="74">
        <f>C31+D31-E31</f>
        <v>-1583.8</v>
      </c>
    </row>
    <row r="33" spans="2:8" ht="15.75">
      <c r="B33" s="76" t="s">
        <v>50</v>
      </c>
      <c r="C33" s="76"/>
      <c r="D33" s="76"/>
      <c r="E33" s="76"/>
      <c r="F33" s="76"/>
      <c r="G33" s="76"/>
      <c r="H33" s="76"/>
    </row>
  </sheetData>
  <sheetProtection/>
  <mergeCells count="15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  <mergeCell ref="E15:E16"/>
    <mergeCell ref="F15:F16"/>
    <mergeCell ref="B13:F13"/>
    <mergeCell ref="D15:D16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F14" sqref="F14"/>
    </sheetView>
  </sheetViews>
  <sheetFormatPr defaultColWidth="9.00390625" defaultRowHeight="15.75"/>
  <cols>
    <col min="1" max="1" width="22.3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26</v>
      </c>
      <c r="B1" s="92"/>
      <c r="C1" s="92"/>
      <c r="D1" s="92"/>
      <c r="E1" s="92"/>
      <c r="F1" s="92"/>
      <c r="G1" s="92"/>
    </row>
    <row r="2" spans="1:7" ht="15.75">
      <c r="A2" s="92" t="s">
        <v>25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5"/>
      <c r="B4" s="27"/>
      <c r="C4" s="25"/>
      <c r="D4" s="97" t="s">
        <v>39</v>
      </c>
      <c r="E4" s="97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42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85" t="s">
        <v>43</v>
      </c>
      <c r="B6" s="87"/>
      <c r="C6" s="87"/>
      <c r="D6" s="87"/>
      <c r="E6" s="87"/>
      <c r="F6" s="87"/>
      <c r="G6" s="88"/>
    </row>
    <row r="7" spans="1:7" ht="15.75" customHeight="1">
      <c r="A7" s="94" t="s">
        <v>9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34"/>
      <c r="C8" s="34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4"/>
      <c r="C9" s="34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3.5" customHeight="1">
      <c r="A12" s="4" t="s">
        <v>35</v>
      </c>
      <c r="B12" s="34">
        <v>0.08</v>
      </c>
      <c r="C12" s="34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5" customHeight="1">
      <c r="A13" s="4" t="s">
        <v>47</v>
      </c>
      <c r="B13" s="34">
        <v>0.29</v>
      </c>
      <c r="C13" s="34"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23.75" customHeight="1">
      <c r="A14" s="41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44">
        <v>0.87</v>
      </c>
      <c r="C17" s="44"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6.25" thickBot="1">
      <c r="A18" s="16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14.809999999999999</v>
      </c>
      <c r="C19" s="20">
        <f>SUM(C8:C18)</f>
        <v>14.809999999999999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5.75">
      <c r="A21" s="40"/>
      <c r="B21" s="42"/>
      <c r="C21" s="42"/>
      <c r="D21" s="5"/>
      <c r="E21" s="5"/>
      <c r="F21" s="43"/>
      <c r="G21" s="43"/>
    </row>
    <row r="22" spans="1:7" ht="16.5" thickBot="1">
      <c r="A22" s="36" t="s">
        <v>28</v>
      </c>
      <c r="B22" s="37">
        <f>SUM(B21:B21)</f>
        <v>0</v>
      </c>
      <c r="C22" s="37">
        <f>SUM(C21:C21)</f>
        <v>0</v>
      </c>
      <c r="D22" s="37">
        <f>SUM(D21:D21)</f>
        <v>0</v>
      </c>
      <c r="E22" s="37">
        <f>SUM(E21:E21)</f>
        <v>0</v>
      </c>
      <c r="F22" s="38" t="s">
        <v>8</v>
      </c>
      <c r="G22" s="38" t="s">
        <v>8</v>
      </c>
    </row>
    <row r="23" spans="1:7" ht="16.5" thickBot="1">
      <c r="A23" s="21" t="s">
        <v>29</v>
      </c>
      <c r="B23" s="24">
        <f>B19+B22</f>
        <v>14.809999999999999</v>
      </c>
      <c r="C23" s="24">
        <f>C19+C22</f>
        <v>14.809999999999999</v>
      </c>
      <c r="D23" s="24">
        <f>D19+D22</f>
        <v>0</v>
      </c>
      <c r="E23" s="39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50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2015-02-12T04:41:42Z</cp:lastPrinted>
  <dcterms:created xsi:type="dcterms:W3CDTF">2008-12-01T07:12:21Z</dcterms:created>
  <dcterms:modified xsi:type="dcterms:W3CDTF">2018-01-29T13:09:09Z</dcterms:modified>
  <cp:category/>
  <cp:version/>
  <cp:contentType/>
  <cp:contentStatus/>
</cp:coreProperties>
</file>