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<sst xmlns="http://schemas.openxmlformats.org/spreadsheetml/2006/main" count="89" uniqueCount="59">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</sst>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9" sqref="J19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4.125" style="0" customWidth="1"/>
    <col min="6" max="6" width="13.00390625" style="0" customWidth="1"/>
  </cols>
  <sheetData>
    <row r="1" ht="15.75">
      <c r="E1" s="1"/>
    </row>
    <row r="2" spans="2:9" ht="15.75">
      <c r="B2" s="63" t="s">
        <v>19</v>
      </c>
      <c r="C2" s="63"/>
      <c r="D2" s="63"/>
      <c r="E2" s="63"/>
      <c r="F2" s="63"/>
      <c r="G2" s="13"/>
      <c r="H2" s="13"/>
      <c r="I2" s="13"/>
    </row>
    <row r="3" spans="2:9" ht="15.75">
      <c r="B3" s="63" t="s">
        <v>18</v>
      </c>
      <c r="C3" s="63"/>
      <c r="D3" s="63"/>
      <c r="E3" s="63"/>
      <c r="F3" s="63"/>
      <c r="G3" s="12"/>
      <c r="H3" s="12"/>
      <c r="I3" s="12"/>
    </row>
    <row r="4" spans="2:9" ht="15.75">
      <c r="B4" s="63" t="s">
        <v>20</v>
      </c>
      <c r="C4" s="63"/>
      <c r="D4" s="63"/>
      <c r="E4" s="63"/>
      <c r="F4" s="63"/>
      <c r="G4" s="12"/>
      <c r="H4" s="12"/>
      <c r="I4" s="12"/>
    </row>
    <row r="5" spans="2:9" ht="15.75">
      <c r="B5" s="63" t="s">
        <v>57</v>
      </c>
      <c r="C5" s="63"/>
      <c r="D5" s="63"/>
      <c r="E5" s="63"/>
      <c r="F5" s="6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272.7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2" t="s">
        <v>43</v>
      </c>
      <c r="C13" s="73"/>
      <c r="D13" s="73"/>
      <c r="E13" s="73"/>
      <c r="F13" s="74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68">
        <v>431.83</v>
      </c>
      <c r="D15" s="68">
        <v>46338.32</v>
      </c>
      <c r="E15" s="70">
        <v>45364.76</v>
      </c>
      <c r="F15" s="70">
        <f>C15+D15-E15</f>
        <v>1405.3899999999994</v>
      </c>
    </row>
    <row r="16" spans="2:6" ht="198.75" customHeight="1">
      <c r="B16" s="15" t="s">
        <v>46</v>
      </c>
      <c r="C16" s="69"/>
      <c r="D16" s="69"/>
      <c r="E16" s="71"/>
      <c r="F16" s="71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431.83</v>
      </c>
      <c r="D18" s="29">
        <f>D15</f>
        <v>46338.32</v>
      </c>
      <c r="E18" s="29">
        <f>E15+E17</f>
        <v>45364.76</v>
      </c>
      <c r="F18" s="29">
        <f>F15+F17</f>
        <v>1405.3899999999994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1" t="s">
        <v>12</v>
      </c>
      <c r="C20" s="84">
        <v>1278.51</v>
      </c>
      <c r="D20" s="84">
        <v>137248.8</v>
      </c>
      <c r="E20" s="84">
        <v>134292.45</v>
      </c>
      <c r="F20" s="61">
        <f>C20+D20-E20</f>
        <v>4234.859999999986</v>
      </c>
    </row>
    <row r="21" spans="2:6" ht="15.75">
      <c r="B21" s="11" t="s">
        <v>34</v>
      </c>
      <c r="C21" s="84">
        <v>159.36</v>
      </c>
      <c r="D21" s="84">
        <v>10073.03</v>
      </c>
      <c r="E21" s="84">
        <v>9958.42</v>
      </c>
      <c r="F21" s="61">
        <f>C21+D21-E21</f>
        <v>273.97000000000116</v>
      </c>
    </row>
    <row r="22" spans="2:6" ht="15.75">
      <c r="B22" s="11" t="s">
        <v>13</v>
      </c>
      <c r="C22" s="59"/>
      <c r="D22" s="59"/>
      <c r="E22" s="60"/>
      <c r="F22" s="58"/>
    </row>
    <row r="23" spans="2:6" ht="15.75">
      <c r="B23" s="11" t="s">
        <v>14</v>
      </c>
      <c r="C23" s="84">
        <v>260.5</v>
      </c>
      <c r="D23" s="84">
        <v>17559.62</v>
      </c>
      <c r="E23" s="84">
        <v>17320.62</v>
      </c>
      <c r="F23" s="61">
        <f>C23+D23-E23</f>
        <v>499.5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1698.37</v>
      </c>
      <c r="D25" s="29">
        <f>D20+D21+D23</f>
        <v>164881.44999999998</v>
      </c>
      <c r="E25" s="29">
        <f>SUM(E20:E24)</f>
        <v>161571.49000000002</v>
      </c>
      <c r="F25" s="29">
        <f>SUM(F20:F24)</f>
        <v>5008.329999999987</v>
      </c>
    </row>
    <row r="26" spans="2:6" ht="27">
      <c r="B26" s="30" t="s">
        <v>16</v>
      </c>
      <c r="C26" s="31">
        <f>C18+C25</f>
        <v>2130.2</v>
      </c>
      <c r="D26" s="31">
        <f>D25+D18</f>
        <v>211219.77</v>
      </c>
      <c r="E26" s="31">
        <f>E18+E25</f>
        <v>206936.25000000003</v>
      </c>
      <c r="F26" s="57">
        <f>F18+F25</f>
        <v>6413.719999999987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3" t="s">
        <v>52</v>
      </c>
      <c r="C30" s="63"/>
      <c r="D30" s="63"/>
      <c r="E30" s="63"/>
      <c r="F30" s="63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K15" sqref="K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40"/>
      <c r="B4" s="43"/>
      <c r="C4" s="40"/>
      <c r="D4" s="80" t="s">
        <v>40</v>
      </c>
      <c r="E4" s="80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2" t="s">
        <v>43</v>
      </c>
      <c r="B6" s="73"/>
      <c r="C6" s="73"/>
      <c r="D6" s="73"/>
      <c r="E6" s="73"/>
      <c r="F6" s="73"/>
      <c r="G6" s="74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.75" customHeight="1">
      <c r="A14" s="62" t="s">
        <v>58</v>
      </c>
      <c r="B14" s="50">
        <v>3.6</v>
      </c>
      <c r="C14" s="50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6.5" thickBot="1">
      <c r="A21" s="52" t="s">
        <v>29</v>
      </c>
      <c r="B21" s="53">
        <v>0</v>
      </c>
      <c r="C21" s="53">
        <v>0</v>
      </c>
      <c r="D21" s="53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3" t="s">
        <v>30</v>
      </c>
      <c r="B22" s="36">
        <f>B19+B21</f>
        <v>14.17</v>
      </c>
      <c r="C22" s="36">
        <f>C19+C21</f>
        <v>14.17</v>
      </c>
      <c r="D22" s="36">
        <f>D19+D21</f>
        <v>0</v>
      </c>
      <c r="E22" s="56">
        <f>E19+E21</f>
        <v>0</v>
      </c>
      <c r="F22" s="34" t="s">
        <v>8</v>
      </c>
      <c r="G22" s="35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3" t="s">
        <v>52</v>
      </c>
      <c r="B25" s="63"/>
      <c r="C25" s="63"/>
      <c r="D25" s="63"/>
      <c r="E25" s="63"/>
      <c r="F25" s="63"/>
      <c r="G25" s="6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2015-02-11T10:28:23Z</cp:lastPrinted>
  <dcterms:created xsi:type="dcterms:W3CDTF">2008-12-01T07:12:21Z</dcterms:created>
  <dcterms:modified xsi:type="dcterms:W3CDTF">2015-02-11T10:30:44Z</dcterms:modified>
  <cp:category/>
  <cp:version/>
  <cp:contentType/>
  <cp:contentStatus/>
</cp:coreProperties>
</file>