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<sst xmlns="http://schemas.openxmlformats.org/spreadsheetml/2006/main" count="89" uniqueCount="59">
  <si>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</si>
  <si>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</si>
  <si>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</si>
  <si>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</si>
  <si>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</si>
  <si>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</si>
  <si>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</si>
  <si>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</si>
  <si>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</si>
  <si>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</si>
  <si>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</si>
  <si>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</si>
  <si>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</si>
  <si>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</si>
  <si>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</si>
  <si>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</si>
  <si>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</si>
  <si>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</si>
  <si>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</si>
  <si>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</si>
  <si>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</si>
  <si>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</si>
  <si>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</si>
  <si>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</si>
  <si>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</si>
  <si>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</si>
  <si>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</si>
  <si>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</si>
  <si>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</si>
  <si>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</si>
  <si>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</si>
  <si>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</si>
  <si>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</si>
  <si>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</si>
  <si>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</si>
  <si>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</si>
  <si>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</si>
  <si>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</si>
  <si>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</si>
  <si>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</si>
  <si>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</si>
  <si>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</si>
  <si>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</si>
  <si>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9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</si>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</sst>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22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29" sqref="J29"/>
    </sheetView>
  </sheetViews>
  <sheetFormatPr defaultColWidth="9.00390625" defaultRowHeight="15.75"/>
  <cols>
    <col min="1" max="1" width="3.00390625" style="0" customWidth="1"/>
    <col min="2" max="2" width="27.87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4" t="s">
        <v>19</v>
      </c>
      <c r="C2" s="64"/>
      <c r="D2" s="64"/>
      <c r="E2" s="64"/>
      <c r="F2" s="64"/>
      <c r="G2" s="13"/>
      <c r="H2" s="13"/>
      <c r="I2" s="13"/>
    </row>
    <row r="3" spans="2:9" ht="15.75">
      <c r="B3" s="64" t="s">
        <v>18</v>
      </c>
      <c r="C3" s="64"/>
      <c r="D3" s="64"/>
      <c r="E3" s="64"/>
      <c r="F3" s="64"/>
      <c r="G3" s="12"/>
      <c r="H3" s="12"/>
      <c r="I3" s="12"/>
    </row>
    <row r="4" spans="2:9" ht="15.75">
      <c r="B4" s="64" t="s">
        <v>20</v>
      </c>
      <c r="C4" s="64"/>
      <c r="D4" s="64"/>
      <c r="E4" s="64"/>
      <c r="F4" s="64"/>
      <c r="G4" s="12"/>
      <c r="H4" s="12"/>
      <c r="I4" s="12"/>
    </row>
    <row r="5" spans="2:9" ht="15.75">
      <c r="B5" s="64" t="s">
        <v>54</v>
      </c>
      <c r="C5" s="64"/>
      <c r="D5" s="64"/>
      <c r="E5" s="64"/>
      <c r="F5" s="6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474.8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3" t="s">
        <v>43</v>
      </c>
      <c r="C13" s="74"/>
      <c r="D13" s="74"/>
      <c r="E13" s="74"/>
      <c r="F13" s="75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10653.74</v>
      </c>
      <c r="D15" s="69">
        <v>84324.48</v>
      </c>
      <c r="E15" s="71">
        <v>81631.98</v>
      </c>
      <c r="F15" s="71">
        <f>C15+D15-E15</f>
        <v>13346.240000000005</v>
      </c>
    </row>
    <row r="16" spans="2:6" ht="187.5" customHeight="1">
      <c r="B16" s="15" t="s">
        <v>46</v>
      </c>
      <c r="C16" s="70">
        <v>10653.74</v>
      </c>
      <c r="D16" s="70">
        <v>84324.48</v>
      </c>
      <c r="E16" s="72">
        <v>81631.98</v>
      </c>
      <c r="F16" s="72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10653.74</v>
      </c>
      <c r="D18" s="29">
        <f>D15</f>
        <v>84324.48</v>
      </c>
      <c r="E18" s="29">
        <f>E15+E17</f>
        <v>81631.98</v>
      </c>
      <c r="F18" s="29">
        <f>F15+F17</f>
        <v>13346.240000000005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1" t="s">
        <v>12</v>
      </c>
      <c r="C20" s="63">
        <v>30294.89</v>
      </c>
      <c r="D20" s="63">
        <v>253513.32</v>
      </c>
      <c r="E20" s="63">
        <v>244853.01</v>
      </c>
      <c r="F20" s="61">
        <f>C20+D20-E20</f>
        <v>38955.20000000001</v>
      </c>
    </row>
    <row r="21" spans="2:6" ht="15.75">
      <c r="B21" s="11" t="s">
        <v>34</v>
      </c>
      <c r="C21" s="63">
        <v>2127.4</v>
      </c>
      <c r="D21" s="63">
        <v>23227.03</v>
      </c>
      <c r="E21" s="63">
        <v>19706.309999999998</v>
      </c>
      <c r="F21" s="61">
        <f>C21+D21-E21</f>
        <v>5648.120000000003</v>
      </c>
    </row>
    <row r="22" spans="2:6" ht="15.75">
      <c r="B22" s="11" t="s">
        <v>13</v>
      </c>
      <c r="C22" s="85"/>
      <c r="D22" s="85"/>
      <c r="E22" s="86"/>
      <c r="F22" s="87"/>
    </row>
    <row r="23" spans="2:6" ht="15.75">
      <c r="B23" s="11" t="s">
        <v>14</v>
      </c>
      <c r="C23" s="88">
        <v>3845.5</v>
      </c>
      <c r="D23" s="88">
        <v>42241.61</v>
      </c>
      <c r="E23" s="88">
        <v>35730.73</v>
      </c>
      <c r="F23" s="61">
        <f>C23+D23-E23</f>
        <v>10356.379999999997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36267.79</v>
      </c>
      <c r="D25" s="59">
        <f>D20+D21+D23</f>
        <v>318981.95999999996</v>
      </c>
      <c r="E25" s="29">
        <f>SUM(E20:E24)</f>
        <v>300290.05</v>
      </c>
      <c r="F25" s="29">
        <f>SUM(F20:F24)</f>
        <v>54959.70000000001</v>
      </c>
    </row>
    <row r="26" spans="2:6" ht="27">
      <c r="B26" s="30" t="s">
        <v>16</v>
      </c>
      <c r="C26" s="31">
        <f>C18+C25</f>
        <v>46921.53</v>
      </c>
      <c r="D26" s="31">
        <f>D25+D18</f>
        <v>403306.43999999994</v>
      </c>
      <c r="E26" s="31">
        <f>E18+E25</f>
        <v>381922.02999999997</v>
      </c>
      <c r="F26" s="31">
        <f>F18+F25</f>
        <v>68305.94000000002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4" t="s">
        <v>52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0"/>
      <c r="B4" s="43"/>
      <c r="C4" s="40"/>
      <c r="D4" s="81" t="s">
        <v>40</v>
      </c>
      <c r="E4" s="81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3" t="s">
        <v>43</v>
      </c>
      <c r="B6" s="74"/>
      <c r="C6" s="74"/>
      <c r="D6" s="74"/>
      <c r="E6" s="74"/>
      <c r="F6" s="74"/>
      <c r="G6" s="75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50">
        <v>0.34</v>
      </c>
      <c r="C12" s="50">
        <v>0.34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62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51">
        <v>1</v>
      </c>
      <c r="C16" s="51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14.799999999999999</v>
      </c>
      <c r="C19" s="32">
        <f>SUM(C8:C18)</f>
        <v>14.799999999999999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7"/>
      <c r="B21" s="58"/>
      <c r="C21" s="58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14.799999999999999</v>
      </c>
      <c r="C23" s="36">
        <f>C19+C22</f>
        <v>14.799999999999999</v>
      </c>
      <c r="D23" s="3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4" t="s">
        <v>52</v>
      </c>
      <c r="B26" s="64"/>
      <c r="C26" s="64"/>
      <c r="D26" s="64"/>
      <c r="E26" s="64"/>
      <c r="F26" s="64"/>
      <c r="G26" s="6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2015-02-11T10:36:36Z</cp:lastPrinted>
  <dcterms:created xsi:type="dcterms:W3CDTF">2008-12-01T07:12:21Z</dcterms:created>
  <dcterms:modified xsi:type="dcterms:W3CDTF">2016-02-16T12:34:49Z</dcterms:modified>
  <cp:category/>
  <cp:version/>
  <cp:contentType/>
  <cp:contentStatus/>
</cp:coreProperties>
</file>