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<sst xmlns="http://schemas.openxmlformats.org/spreadsheetml/2006/main" count="93" uniqueCount="61">
  <si>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</si>
  <si>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</si>
  <si>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</si>
  <si>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</si>
  <si>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</si>
  <si>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</si>
  <si>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</si>
  <si>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</si>
  <si>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</si>
  <si>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</si>
  <si>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</si>
  <si>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</si>
  <si>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</si>
  <si>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</si>
  <si>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</si>
  <si>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</si>
  <si>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</si>
  <si>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</si>
  <si>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</si>
  <si>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</si>
  <si>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</si>
  <si>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</si>
  <si>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</si>
  <si>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</si>
  <si>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</si>
  <si>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</si>
  <si>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</si>
  <si>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</si>
  <si>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</si>
  <si>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</si>
  <si>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</si>
  <si>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</si>
  <si>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</si>
  <si>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</si>
  <si>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</si>
  <si>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</si>
  <si>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</si>
  <si>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</si>
  <si>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</si>
  <si>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</si>
  <si>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</si>
  <si>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</si>
  <si>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с.Б. Череватово, ул. Молодежная, 15 </t>
  </si>
  <si>
    <t>с.Б.Череватово, ул. Молодежная, 15</t>
  </si>
  <si>
    <t>Вывоз ЖБО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</si>
  <si>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</si>
  <si>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</si>
  <si>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</si>
  <si>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</si>
  <si>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</si>
  <si>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</si>
  <si>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</si>
  <si>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</si>
  <si>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</si>
  <si>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</si>
  <si>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</si>
  <si>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</si>
  <si>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</si>
  <si>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</si>
  <si>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</si>
  <si>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Холодное водоснабжение  ОДН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</si>
</sst>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left"/>
    </xf>
    <xf numFmtId="2" fontId="6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2" fontId="6" fillId="0" borderId="31" xfId="0" applyNumberFormat="1" applyFont="1" applyBorder="1" applyAlignment="1">
      <alignment horizontal="center" vertical="center" shrinkToFi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2" fontId="4" fillId="0" borderId="33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G27" sqref="G27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875" style="2" customWidth="1"/>
    <col min="4" max="4" width="12.50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5"/>
      <c r="H2" s="15"/>
      <c r="I2" s="15"/>
    </row>
    <row r="3" spans="2:9" ht="15.75">
      <c r="B3" s="75" t="s">
        <v>17</v>
      </c>
      <c r="C3" s="75"/>
      <c r="D3" s="75"/>
      <c r="E3" s="75"/>
      <c r="F3" s="75"/>
      <c r="G3" s="14"/>
      <c r="H3" s="14"/>
      <c r="I3" s="14"/>
    </row>
    <row r="4" spans="2:9" ht="15.75">
      <c r="B4" s="75" t="s">
        <v>19</v>
      </c>
      <c r="C4" s="75"/>
      <c r="D4" s="75"/>
      <c r="E4" s="75"/>
      <c r="F4" s="75"/>
      <c r="G4" s="14"/>
      <c r="H4" s="14"/>
      <c r="I4" s="14"/>
    </row>
    <row r="5" spans="2:9" ht="15.75">
      <c r="B5" s="75" t="s">
        <v>59</v>
      </c>
      <c r="C5" s="75"/>
      <c r="D5" s="75"/>
      <c r="E5" s="75"/>
      <c r="F5" s="75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63">
        <v>565.88</v>
      </c>
      <c r="E7" s="42" t="s">
        <v>37</v>
      </c>
    </row>
    <row r="8" spans="2:5" ht="15.75">
      <c r="B8" s="12" t="s">
        <v>38</v>
      </c>
      <c r="C8" s="12"/>
      <c r="D8" s="64">
        <v>101.9</v>
      </c>
      <c r="E8" t="s">
        <v>37</v>
      </c>
    </row>
    <row r="9" spans="2:5" ht="15.75">
      <c r="B9" s="12"/>
      <c r="C9" s="12"/>
      <c r="D9" s="12"/>
      <c r="E9" s="1"/>
    </row>
    <row r="10" spans="2:6" ht="15.75">
      <c r="B10" s="68" t="s">
        <v>20</v>
      </c>
      <c r="C10" s="68"/>
      <c r="D10" s="68"/>
      <c r="E10" s="68"/>
      <c r="F10" s="68"/>
    </row>
    <row r="11" spans="2:6" ht="15.75">
      <c r="B11" s="68" t="s">
        <v>21</v>
      </c>
      <c r="C11" s="68"/>
      <c r="D11" s="68"/>
      <c r="E11" s="68"/>
      <c r="F11" s="68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0" t="s">
        <v>42</v>
      </c>
      <c r="C13" s="81"/>
      <c r="D13" s="82"/>
      <c r="E13" s="82"/>
      <c r="F13" s="83"/>
    </row>
    <row r="14" spans="2:6" ht="15.75" customHeight="1">
      <c r="B14" s="72" t="s">
        <v>32</v>
      </c>
      <c r="C14" s="73"/>
      <c r="D14" s="73"/>
      <c r="E14" s="73"/>
      <c r="F14" s="74"/>
    </row>
    <row r="15" spans="2:6" ht="15.75" customHeight="1">
      <c r="B15" s="16" t="s">
        <v>30</v>
      </c>
      <c r="C15" s="77">
        <v>12575.19</v>
      </c>
      <c r="D15" s="77">
        <v>96577.74</v>
      </c>
      <c r="E15" s="78">
        <v>96976.74</v>
      </c>
      <c r="F15" s="79">
        <f>C15+D15-E15</f>
        <v>12176.190000000002</v>
      </c>
    </row>
    <row r="16" spans="2:6" ht="198.75" customHeight="1">
      <c r="B16" s="17" t="s">
        <v>48</v>
      </c>
      <c r="C16" s="77"/>
      <c r="D16" s="77"/>
      <c r="E16" s="78"/>
      <c r="F16" s="79"/>
    </row>
    <row r="17" spans="2:6" ht="17.25" customHeight="1">
      <c r="B17" s="55" t="s">
        <v>44</v>
      </c>
      <c r="C17" s="90">
        <v>15559.13</v>
      </c>
      <c r="D17" s="90">
        <v>69346.34</v>
      </c>
      <c r="E17" s="90">
        <v>73432.14</v>
      </c>
      <c r="F17" s="67">
        <f>C17+D17-E17</f>
        <v>11473.330000000002</v>
      </c>
    </row>
    <row r="18" spans="2:6" ht="18.75" customHeight="1" thickBot="1">
      <c r="B18" s="39" t="s">
        <v>46</v>
      </c>
      <c r="C18" s="95">
        <v>245.19</v>
      </c>
      <c r="D18" s="95">
        <v>440.22</v>
      </c>
      <c r="E18" s="95">
        <v>543.96</v>
      </c>
      <c r="F18" s="65">
        <f>C18+D18-E18</f>
        <v>141.45000000000005</v>
      </c>
    </row>
    <row r="19" spans="2:6" ht="16.5" thickBot="1">
      <c r="B19" s="66" t="s">
        <v>22</v>
      </c>
      <c r="C19" s="91">
        <f>C15+C17+C18</f>
        <v>28379.51</v>
      </c>
      <c r="D19" s="92">
        <f>D15+D17+D18</f>
        <v>166364.30000000002</v>
      </c>
      <c r="E19" s="93">
        <f>E15+E17+E18</f>
        <v>170952.84</v>
      </c>
      <c r="F19" s="94">
        <f>F15+F17+F18</f>
        <v>23790.970000000005</v>
      </c>
    </row>
    <row r="20" spans="2:6" ht="15.75">
      <c r="B20" s="69" t="s">
        <v>11</v>
      </c>
      <c r="C20" s="70"/>
      <c r="D20" s="70"/>
      <c r="E20" s="70"/>
      <c r="F20" s="71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33</v>
      </c>
      <c r="C22" s="95">
        <v>3118.19</v>
      </c>
      <c r="D22" s="95">
        <v>19715.91</v>
      </c>
      <c r="E22" s="95">
        <v>20728.28</v>
      </c>
      <c r="F22" s="65">
        <f>C22+D22-E22</f>
        <v>2105.8199999999997</v>
      </c>
    </row>
    <row r="23" spans="2:6" ht="25.5">
      <c r="B23" s="13" t="s">
        <v>60</v>
      </c>
      <c r="C23" s="95">
        <v>865.31</v>
      </c>
      <c r="D23" s="95">
        <v>136.08</v>
      </c>
      <c r="E23" s="95">
        <v>980.07</v>
      </c>
      <c r="F23" s="96">
        <f>C23+D23-E23</f>
        <v>21.319999999999936</v>
      </c>
    </row>
    <row r="24" spans="2:6" ht="15.75">
      <c r="B24" s="13" t="s">
        <v>13</v>
      </c>
      <c r="C24" s="13"/>
      <c r="D24" s="11"/>
      <c r="E24" s="6"/>
      <c r="F24" s="5"/>
    </row>
    <row r="25" spans="2:6" ht="16.5" thickBot="1">
      <c r="B25" s="26" t="s">
        <v>14</v>
      </c>
      <c r="C25" s="26"/>
      <c r="D25" s="19"/>
      <c r="E25" s="18"/>
      <c r="F25" s="20"/>
    </row>
    <row r="26" spans="2:6" ht="16.5" thickBot="1">
      <c r="B26" s="21" t="s">
        <v>23</v>
      </c>
      <c r="C26" s="57">
        <f>C22</f>
        <v>3118.19</v>
      </c>
      <c r="D26" s="31">
        <f>SUM(D21:D25)</f>
        <v>19851.99</v>
      </c>
      <c r="E26" s="31">
        <f>SUM(E21:E25)</f>
        <v>21708.35</v>
      </c>
      <c r="F26" s="31">
        <f>SUM(F21:F25)</f>
        <v>2127.1399999999994</v>
      </c>
    </row>
    <row r="27" spans="2:6" ht="27">
      <c r="B27" s="32" t="s">
        <v>15</v>
      </c>
      <c r="C27" s="33">
        <f>C26+C19</f>
        <v>31497.699999999997</v>
      </c>
      <c r="D27" s="33">
        <f>D19+D26</f>
        <v>186216.29</v>
      </c>
      <c r="E27" s="33">
        <f>E19+E26</f>
        <v>192661.19</v>
      </c>
      <c r="F27" s="33">
        <f>F26+F19</f>
        <v>25918.110000000004</v>
      </c>
    </row>
    <row r="28" spans="2:6" ht="16.5" thickBot="1">
      <c r="B28" s="72" t="s">
        <v>31</v>
      </c>
      <c r="C28" s="73"/>
      <c r="D28" s="73"/>
      <c r="E28" s="73"/>
      <c r="F28" s="74"/>
    </row>
    <row r="29" spans="2:6" ht="16.5" thickBot="1">
      <c r="B29" s="21" t="s">
        <v>24</v>
      </c>
      <c r="C29" s="56"/>
      <c r="D29" s="22"/>
      <c r="E29" s="23"/>
      <c r="F29" s="24"/>
    </row>
    <row r="31" spans="2:8" ht="15.75">
      <c r="B31" s="76" t="s">
        <v>54</v>
      </c>
      <c r="C31" s="76"/>
      <c r="D31" s="76"/>
      <c r="E31" s="76"/>
      <c r="F31" s="76"/>
      <c r="G31" s="15"/>
      <c r="H31" s="15"/>
    </row>
  </sheetData>
  <sheetProtection/>
  <mergeCells count="15">
    <mergeCell ref="B31:F31"/>
    <mergeCell ref="B11:F11"/>
    <mergeCell ref="B14:F14"/>
    <mergeCell ref="D15:D16"/>
    <mergeCell ref="E15:E16"/>
    <mergeCell ref="F15:F16"/>
    <mergeCell ref="B13:F13"/>
    <mergeCell ref="C15:C16"/>
    <mergeCell ref="B10:F10"/>
    <mergeCell ref="B20:F20"/>
    <mergeCell ref="B28:F28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8" sqref="I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1"/>
      <c r="B4" s="43"/>
      <c r="C4" s="41"/>
      <c r="D4" s="89" t="s">
        <v>39</v>
      </c>
      <c r="E4" s="89"/>
      <c r="F4" s="44"/>
      <c r="G4" s="41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80" t="s">
        <v>43</v>
      </c>
      <c r="B6" s="82"/>
      <c r="C6" s="82"/>
      <c r="D6" s="82"/>
      <c r="E6" s="82"/>
      <c r="F6" s="82"/>
      <c r="G6" s="83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9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15" customHeight="1">
      <c r="A12" s="4" t="s">
        <v>44</v>
      </c>
      <c r="B12" s="54">
        <v>17.01</v>
      </c>
      <c r="C12" s="54">
        <v>17.01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39.75" customHeight="1">
      <c r="A13" s="4" t="s">
        <v>35</v>
      </c>
      <c r="B13" s="54">
        <v>0.38</v>
      </c>
      <c r="C13" s="54">
        <v>0.38</v>
      </c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42.75" customHeight="1">
      <c r="A14" s="4" t="s">
        <v>50</v>
      </c>
      <c r="B14" s="54"/>
      <c r="C14" s="54"/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89.25">
      <c r="A15" s="40" t="s">
        <v>53</v>
      </c>
      <c r="B15" s="5">
        <v>3.6</v>
      </c>
      <c r="C15" s="5">
        <v>3.6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27.5">
      <c r="A16" s="27" t="s">
        <v>47</v>
      </c>
      <c r="B16" s="20">
        <v>6.16</v>
      </c>
      <c r="C16" s="20">
        <v>6.16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15.75">
      <c r="A17" s="27" t="s">
        <v>51</v>
      </c>
      <c r="B17" s="20">
        <v>0.99</v>
      </c>
      <c r="C17" s="20">
        <v>0.99</v>
      </c>
      <c r="D17" s="5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38.25">
      <c r="A18" s="27" t="s">
        <v>52</v>
      </c>
      <c r="B18" s="20">
        <v>0.98</v>
      </c>
      <c r="C18" s="20">
        <v>0.98</v>
      </c>
      <c r="D18" s="20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26.25" thickBot="1">
      <c r="A19" s="27" t="s">
        <v>7</v>
      </c>
      <c r="B19" s="50">
        <v>0.17</v>
      </c>
      <c r="C19" s="50">
        <v>0.17</v>
      </c>
      <c r="D19" s="20">
        <f t="shared" si="0"/>
        <v>0</v>
      </c>
      <c r="E19" s="5">
        <f>D19*'Часть 1'!$D$7*12</f>
        <v>0</v>
      </c>
      <c r="F19" s="28" t="s">
        <v>8</v>
      </c>
      <c r="G19" s="28" t="s">
        <v>8</v>
      </c>
    </row>
    <row r="20" spans="1:7" ht="16.5" thickBot="1">
      <c r="A20" s="21" t="s">
        <v>27</v>
      </c>
      <c r="B20" s="34">
        <f>SUM(B8:B19)</f>
        <v>31.380000000000003</v>
      </c>
      <c r="C20" s="34">
        <f>SUM(C8:C19)</f>
        <v>31.380000000000003</v>
      </c>
      <c r="D20" s="34">
        <f>SUM(D8:D19)</f>
        <v>0</v>
      </c>
      <c r="E20" s="34">
        <f>SUM(E8:E19)</f>
        <v>0</v>
      </c>
      <c r="F20" s="29" t="s">
        <v>8</v>
      </c>
      <c r="G20" s="30" t="s">
        <v>8</v>
      </c>
    </row>
    <row r="21" spans="1:7" ht="15.75">
      <c r="A21" s="84" t="s">
        <v>10</v>
      </c>
      <c r="B21" s="85"/>
      <c r="C21" s="85"/>
      <c r="D21" s="85"/>
      <c r="E21" s="85"/>
      <c r="F21" s="85"/>
      <c r="G21" s="86"/>
    </row>
    <row r="22" spans="1:7" ht="15.75">
      <c r="A22" s="61"/>
      <c r="B22" s="62"/>
      <c r="C22" s="62"/>
      <c r="D22" s="60"/>
      <c r="E22" s="60"/>
      <c r="F22" s="59"/>
      <c r="G22" s="59"/>
    </row>
    <row r="23" spans="1:7" ht="16.5" thickBot="1">
      <c r="A23" s="51" t="s">
        <v>28</v>
      </c>
      <c r="B23" s="58">
        <f>SUM(B22:B22)</f>
        <v>0</v>
      </c>
      <c r="C23" s="58">
        <f>SUM(C22:C22)</f>
        <v>0</v>
      </c>
      <c r="D23" s="58">
        <f>SUM(D22:D22)</f>
        <v>0</v>
      </c>
      <c r="E23" s="58">
        <f>SUM(E22:E22)</f>
        <v>0</v>
      </c>
      <c r="F23" s="52" t="s">
        <v>8</v>
      </c>
      <c r="G23" s="52" t="s">
        <v>8</v>
      </c>
    </row>
    <row r="24" spans="1:7" ht="16.5" thickBot="1">
      <c r="A24" s="35" t="s">
        <v>29</v>
      </c>
      <c r="B24" s="38">
        <f>B20+B23</f>
        <v>31.380000000000003</v>
      </c>
      <c r="C24" s="38">
        <f>C20+C23</f>
        <v>31.380000000000003</v>
      </c>
      <c r="D24" s="38">
        <f>D20+D23</f>
        <v>0</v>
      </c>
      <c r="E24" s="53">
        <f>E20+E23</f>
        <v>0</v>
      </c>
      <c r="F24" s="36" t="s">
        <v>8</v>
      </c>
      <c r="G24" s="37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75" t="s">
        <v>54</v>
      </c>
      <c r="B27" s="75"/>
      <c r="C27" s="75"/>
      <c r="D27" s="75"/>
      <c r="E27" s="75"/>
      <c r="F27" s="75"/>
      <c r="G27" s="75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2015-02-03T10:44:05Z</cp:lastPrinted>
  <dcterms:created xsi:type="dcterms:W3CDTF">2008-12-01T07:12:21Z</dcterms:created>
  <dcterms:modified xsi:type="dcterms:W3CDTF">2015-02-03T10:46:23Z</dcterms:modified>
  <cp:category/>
  <cp:version/>
  <cp:contentType/>
  <cp:contentStatus/>
</cp:coreProperties>
</file>