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<sst xmlns="http://schemas.openxmlformats.org/spreadsheetml/2006/main" count="90" uniqueCount="60">
  <si>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</si>
  <si>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</si>
  <si>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</si>
  <si>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</si>
  <si>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</si>
  <si>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</si>
  <si>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</si>
  <si>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</si>
  <si>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</si>
  <si>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</si>
  <si>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</si>
  <si>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</si>
  <si>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</si>
  <si>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</si>
  <si>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</si>
  <si>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</si>
  <si>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</si>
  <si>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</si>
  <si>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</si>
  <si>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</si>
  <si>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</si>
  <si>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</si>
  <si>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</si>
  <si>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</si>
  <si>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</si>
  <si>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</si>
  <si>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</si>
  <si>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</si>
  <si>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</si>
  <si>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</si>
  <si>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</si>
  <si>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</si>
  <si>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</si>
  <si>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</si>
  <si>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</si>
  <si>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</si>
  <si>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</si>
  <si>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</si>
  <si>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</si>
  <si>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</si>
  <si>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</si>
  <si>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</si>
  <si>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</si>
  <si>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Молодежная, 50</t>
  </si>
  <si>
    <t xml:space="preserve">Вывоз ЖБО 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</si>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</sst>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2" fontId="6" fillId="0" borderId="10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3" fontId="6" fillId="0" borderId="13" xfId="0" applyNumberFormat="1" applyFont="1" applyBorder="1" applyAlignment="1">
      <alignment horizontal="center" vertical="top" shrinkToFit="1"/>
    </xf>
    <xf numFmtId="173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center" shrinkToFit="1"/>
    </xf>
    <xf numFmtId="173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view="pageBreakPreview" zoomScaleSheetLayoutView="100" zoomScalePageLayoutView="0" workbookViewId="0" topLeftCell="A13">
      <selection activeCell="N16" sqref="N16"/>
    </sheetView>
  </sheetViews>
  <sheetFormatPr defaultColWidth="9.00390625" defaultRowHeight="15.75"/>
  <cols>
    <col min="1" max="1" width="3.00390625" style="0" customWidth="1"/>
    <col min="2" max="2" width="26.375" style="2" customWidth="1"/>
    <col min="3" max="4" width="13.25390625" style="2" customWidth="1"/>
    <col min="5" max="5" width="13.2539062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5"/>
      <c r="H2" s="15"/>
      <c r="I2" s="15"/>
    </row>
    <row r="3" spans="2:9" ht="15.75">
      <c r="B3" s="73" t="s">
        <v>18</v>
      </c>
      <c r="C3" s="73"/>
      <c r="D3" s="73"/>
      <c r="E3" s="73"/>
      <c r="F3" s="73"/>
      <c r="G3" s="14"/>
      <c r="H3" s="14"/>
      <c r="I3" s="14"/>
    </row>
    <row r="4" spans="2:9" ht="15.75">
      <c r="B4" s="73" t="s">
        <v>20</v>
      </c>
      <c r="C4" s="73"/>
      <c r="D4" s="73"/>
      <c r="E4" s="73"/>
      <c r="F4" s="73"/>
      <c r="G4" s="14"/>
      <c r="H4" s="14"/>
      <c r="I4" s="14"/>
    </row>
    <row r="5" spans="2:9" ht="15.75">
      <c r="B5" s="73" t="s">
        <v>58</v>
      </c>
      <c r="C5" s="73"/>
      <c r="D5" s="73"/>
      <c r="E5" s="73"/>
      <c r="F5" s="73"/>
      <c r="G5" s="14"/>
      <c r="H5" s="14"/>
      <c r="I5" s="14"/>
    </row>
    <row r="6" spans="2:5" ht="15.75">
      <c r="B6" s="10"/>
      <c r="C6" s="12"/>
      <c r="D6" s="12"/>
      <c r="E6" s="1"/>
    </row>
    <row r="7" spans="2:6" ht="15.75">
      <c r="B7" s="12" t="s">
        <v>37</v>
      </c>
      <c r="E7" s="44">
        <v>1134.44</v>
      </c>
      <c r="F7" s="43" t="s">
        <v>38</v>
      </c>
    </row>
    <row r="8" spans="2:6" ht="15.75">
      <c r="B8" s="12" t="s">
        <v>39</v>
      </c>
      <c r="C8" s="12"/>
      <c r="D8" s="12"/>
      <c r="E8" s="44"/>
      <c r="F8" t="s">
        <v>38</v>
      </c>
    </row>
    <row r="9" spans="2:5" ht="15.75">
      <c r="B9" s="12"/>
      <c r="C9" s="12"/>
      <c r="D9" s="12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78" t="s">
        <v>43</v>
      </c>
      <c r="C13" s="79"/>
      <c r="D13" s="79"/>
      <c r="E13" s="79"/>
      <c r="F13" s="80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6" t="s">
        <v>31</v>
      </c>
      <c r="C15" s="74">
        <v>5983.78</v>
      </c>
      <c r="D15" s="74">
        <v>188952.12</v>
      </c>
      <c r="E15" s="76">
        <v>193815.09</v>
      </c>
      <c r="F15" s="76">
        <f>C15+D15-E15</f>
        <v>1120.8099999999977</v>
      </c>
    </row>
    <row r="16" spans="2:6" ht="195.75" customHeight="1">
      <c r="B16" s="17" t="s">
        <v>47</v>
      </c>
      <c r="C16" s="75"/>
      <c r="D16" s="75"/>
      <c r="E16" s="77"/>
      <c r="F16" s="77"/>
    </row>
    <row r="17" spans="2:6" ht="16.5" customHeight="1">
      <c r="B17" s="55" t="s">
        <v>44</v>
      </c>
      <c r="C17" s="56"/>
      <c r="D17" s="6"/>
      <c r="E17" s="6"/>
      <c r="F17" s="57">
        <v>0</v>
      </c>
    </row>
    <row r="18" spans="2:6" ht="18.75" customHeight="1" thickBot="1">
      <c r="B18" s="41" t="s">
        <v>48</v>
      </c>
      <c r="C18" s="39"/>
      <c r="D18" s="39"/>
      <c r="E18" s="40"/>
      <c r="F18" s="40"/>
    </row>
    <row r="19" spans="2:6" ht="16.5" thickBot="1">
      <c r="B19" s="21" t="s">
        <v>23</v>
      </c>
      <c r="C19" s="31">
        <f>C15+C18+C17</f>
        <v>5983.78</v>
      </c>
      <c r="D19" s="31">
        <f>D15+D17</f>
        <v>188952.12</v>
      </c>
      <c r="E19" s="31">
        <f>E15+E18+E17</f>
        <v>193815.09</v>
      </c>
      <c r="F19" s="31">
        <f>F15+F18</f>
        <v>1120.8099999999977</v>
      </c>
    </row>
    <row r="20" spans="2:6" ht="15.75">
      <c r="B20" s="67" t="s">
        <v>11</v>
      </c>
      <c r="C20" s="68"/>
      <c r="D20" s="68"/>
      <c r="E20" s="68"/>
      <c r="F20" s="69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34</v>
      </c>
      <c r="C22" s="88">
        <v>456.75</v>
      </c>
      <c r="D22" s="88">
        <v>39249.68</v>
      </c>
      <c r="E22" s="88">
        <v>40432.43</v>
      </c>
      <c r="F22" s="64">
        <f>C22+D22-E22</f>
        <v>-726</v>
      </c>
    </row>
    <row r="23" spans="2:6" ht="15.75">
      <c r="B23" s="13" t="s">
        <v>13</v>
      </c>
      <c r="C23" s="61"/>
      <c r="D23" s="61"/>
      <c r="E23" s="62"/>
      <c r="F23" s="87"/>
    </row>
    <row r="24" spans="2:6" ht="15.75">
      <c r="B24" s="13" t="s">
        <v>14</v>
      </c>
      <c r="C24" s="89">
        <v>1083.27</v>
      </c>
      <c r="D24" s="89">
        <v>71560.9</v>
      </c>
      <c r="E24" s="89">
        <v>73626.03</v>
      </c>
      <c r="F24" s="63">
        <f>C24+D24-E24</f>
        <v>-981.8600000000006</v>
      </c>
    </row>
    <row r="25" spans="2:6" ht="16.5" thickBot="1">
      <c r="B25" s="26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1">
        <f>SUM(C21:C25)</f>
        <v>1540.02</v>
      </c>
      <c r="D26" s="31">
        <f>D22+D24</f>
        <v>110810.57999999999</v>
      </c>
      <c r="E26" s="31">
        <f>SUM(E21:E25)</f>
        <v>114058.45999999999</v>
      </c>
      <c r="F26" s="31">
        <f>SUM(F21:F25)</f>
        <v>-1707.8600000000006</v>
      </c>
    </row>
    <row r="27" spans="2:6" ht="27">
      <c r="B27" s="32" t="s">
        <v>16</v>
      </c>
      <c r="C27" s="33">
        <f>C19+C26</f>
        <v>7523.799999999999</v>
      </c>
      <c r="D27" s="33">
        <f>D19+D26</f>
        <v>299762.69999999995</v>
      </c>
      <c r="E27" s="33">
        <f>E19+E26</f>
        <v>307873.55</v>
      </c>
      <c r="F27" s="33">
        <f>F19+F26</f>
        <v>-587.0500000000029</v>
      </c>
    </row>
    <row r="28" spans="2:6" ht="16.5" thickBot="1">
      <c r="B28" s="70" t="s">
        <v>32</v>
      </c>
      <c r="C28" s="71"/>
      <c r="D28" s="71"/>
      <c r="E28" s="71"/>
      <c r="F28" s="72"/>
    </row>
    <row r="29" spans="2:6" ht="16.5" thickBot="1">
      <c r="B29" s="21" t="s">
        <v>25</v>
      </c>
      <c r="C29" s="22"/>
      <c r="D29" s="22"/>
      <c r="E29" s="23"/>
      <c r="F29" s="24"/>
    </row>
    <row r="31" spans="2:8" ht="15.75">
      <c r="B31" s="73" t="s">
        <v>53</v>
      </c>
      <c r="C31" s="73"/>
      <c r="D31" s="73"/>
      <c r="E31" s="73"/>
      <c r="F31" s="73"/>
      <c r="G31" s="15"/>
      <c r="H31" s="15"/>
    </row>
  </sheetData>
  <sheetProtection/>
  <mergeCells count="15">
    <mergeCell ref="B31:F31"/>
    <mergeCell ref="B11:F11"/>
    <mergeCell ref="B14:F14"/>
    <mergeCell ref="C15:C16"/>
    <mergeCell ref="E15:E16"/>
    <mergeCell ref="F15:F16"/>
    <mergeCell ref="B13:F13"/>
    <mergeCell ref="B10:F10"/>
    <mergeCell ref="B20:F20"/>
    <mergeCell ref="B28:F28"/>
    <mergeCell ref="B2:F2"/>
    <mergeCell ref="B3:F3"/>
    <mergeCell ref="B4:F4"/>
    <mergeCell ref="B5:F5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3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42"/>
      <c r="B4" s="45"/>
      <c r="C4" s="42"/>
      <c r="D4" s="83" t="s">
        <v>40</v>
      </c>
      <c r="E4" s="83"/>
      <c r="F4" s="46"/>
      <c r="G4" s="42"/>
    </row>
    <row r="5" spans="1:7" ht="110.25" customHeight="1">
      <c r="A5" s="47" t="s">
        <v>3</v>
      </c>
      <c r="B5" s="48" t="s">
        <v>4</v>
      </c>
      <c r="C5" s="47" t="s">
        <v>46</v>
      </c>
      <c r="D5" s="49" t="s">
        <v>41</v>
      </c>
      <c r="E5" s="50" t="s">
        <v>42</v>
      </c>
      <c r="F5" s="51" t="s">
        <v>5</v>
      </c>
      <c r="G5" s="47" t="s">
        <v>6</v>
      </c>
    </row>
    <row r="6" spans="1:7" ht="15.75" customHeight="1">
      <c r="A6" s="78" t="s">
        <v>43</v>
      </c>
      <c r="B6" s="79"/>
      <c r="C6" s="79"/>
      <c r="D6" s="79"/>
      <c r="E6" s="79"/>
      <c r="F6" s="79"/>
      <c r="G6" s="80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58"/>
      <c r="C8" s="58"/>
      <c r="D8" s="5">
        <f>B8-C8</f>
        <v>0</v>
      </c>
      <c r="E8" s="5">
        <f>D8*'Часть 1'!$E$7*12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8"/>
      <c r="C9" s="58"/>
      <c r="D9" s="5">
        <f>B9-C9</f>
        <v>0</v>
      </c>
      <c r="E9" s="5">
        <f>D9*'Часть 1'!$E$7*12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1'!$E$7*12</f>
        <v>0</v>
      </c>
      <c r="F10" s="25" t="s">
        <v>8</v>
      </c>
      <c r="G10" s="25" t="s">
        <v>8</v>
      </c>
    </row>
    <row r="11" spans="1:7" ht="14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1'!$E$7*12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8">
        <v>0.06</v>
      </c>
      <c r="C12" s="58">
        <v>0.06</v>
      </c>
      <c r="D12" s="5">
        <f t="shared" si="0"/>
        <v>0</v>
      </c>
      <c r="E12" s="5">
        <f>D12*'Часть 1'!$E$7*12</f>
        <v>0</v>
      </c>
      <c r="F12" s="25" t="s">
        <v>8</v>
      </c>
      <c r="G12" s="25" t="s">
        <v>8</v>
      </c>
    </row>
    <row r="13" spans="1:7" ht="44.25" customHeight="1">
      <c r="A13" s="4" t="s">
        <v>50</v>
      </c>
      <c r="B13" s="58"/>
      <c r="C13" s="58"/>
      <c r="D13" s="5">
        <f t="shared" si="0"/>
        <v>0</v>
      </c>
      <c r="E13" s="5">
        <f>D13*'Часть 1'!$E$7*12</f>
        <v>0</v>
      </c>
      <c r="F13" s="25" t="s">
        <v>8</v>
      </c>
      <c r="G13" s="25" t="s">
        <v>8</v>
      </c>
    </row>
    <row r="14" spans="1:7" ht="118.5" customHeight="1">
      <c r="A14" s="65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1'!$E$7*12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20">
        <v>6.16</v>
      </c>
      <c r="C15" s="20">
        <v>6.16</v>
      </c>
      <c r="D15" s="5">
        <f t="shared" si="0"/>
        <v>0</v>
      </c>
      <c r="E15" s="5">
        <f>D15*'Часть 1'!$E$7*12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1'!$E$7*12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1'!$E$7*12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60"/>
      <c r="C18" s="60"/>
      <c r="D18" s="20">
        <f t="shared" si="0"/>
        <v>0</v>
      </c>
      <c r="E18" s="5">
        <f>D18*'Часть 1'!$E$7*12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6.5" thickBot="1">
      <c r="A21" s="52" t="s">
        <v>29</v>
      </c>
      <c r="B21" s="59">
        <v>0</v>
      </c>
      <c r="C21" s="59">
        <v>0</v>
      </c>
      <c r="D21" s="59">
        <v>0</v>
      </c>
      <c r="E21" s="59">
        <v>0</v>
      </c>
      <c r="F21" s="53" t="s">
        <v>8</v>
      </c>
      <c r="G21" s="53" t="s">
        <v>8</v>
      </c>
    </row>
    <row r="22" spans="1:7" ht="16.5" thickBot="1">
      <c r="A22" s="35" t="s">
        <v>30</v>
      </c>
      <c r="B22" s="38">
        <f>B19+B21</f>
        <v>13.88</v>
      </c>
      <c r="C22" s="38">
        <f>C19+C21</f>
        <v>13.88</v>
      </c>
      <c r="D22" s="38">
        <f>D19+D21</f>
        <v>0</v>
      </c>
      <c r="E22" s="54">
        <f>E19+E21</f>
        <v>0</v>
      </c>
      <c r="F22" s="36" t="s">
        <v>8</v>
      </c>
      <c r="G22" s="37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3" t="s">
        <v>53</v>
      </c>
      <c r="B25" s="73"/>
      <c r="C25" s="73"/>
      <c r="D25" s="73"/>
      <c r="E25" s="73"/>
      <c r="F25" s="73"/>
      <c r="G25" s="73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2015-02-12T05:29:48Z</cp:lastPrinted>
  <dcterms:created xsi:type="dcterms:W3CDTF">2008-12-01T07:12:21Z</dcterms:created>
  <dcterms:modified xsi:type="dcterms:W3CDTF">2015-02-12T05:32:31Z</dcterms:modified>
  <cp:category/>
  <cp:version/>
  <cp:contentType/>
  <cp:contentStatus/>
</cp:coreProperties>
</file>