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<sst xmlns="http://schemas.openxmlformats.org/spreadsheetml/2006/main" count="89" uniqueCount="60">
  <si>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</si>
  <si>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</si>
  <si>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</si>
  <si>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</si>
  <si>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</si>
  <si>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</si>
  <si>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</si>
  <si>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</si>
  <si>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</si>
  <si>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</si>
  <si>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</si>
  <si>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</si>
  <si>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</si>
  <si>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</si>
  <si>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</si>
  <si>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</si>
  <si>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</si>
  <si>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</si>
  <si>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</si>
  <si>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</si>
  <si>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</si>
  <si>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</si>
  <si>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</si>
  <si>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</si>
  <si>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</si>
  <si>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</si>
  <si>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</si>
  <si>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</si>
  <si>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</si>
  <si>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</si>
  <si>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</si>
  <si>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</si>
  <si>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</si>
  <si>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</si>
  <si>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</si>
  <si>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</si>
  <si>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</si>
  <si>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</si>
  <si>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</si>
  <si>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</si>
  <si>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</si>
  <si>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</si>
  <si>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</si>
  <si>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</si>
  <si>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</si>
  <si>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</si>
  <si>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</si>
  <si>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11</t>
  </si>
  <si>
    <t>с.Кременки, ул. 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</si>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</sst>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72" fontId="6" fillId="0" borderId="25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3" sqref="I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59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5">
        <v>394.6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48</v>
      </c>
      <c r="C13" s="77"/>
      <c r="D13" s="77"/>
      <c r="E13" s="77"/>
      <c r="F13" s="78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71">
        <v>37321.07</v>
      </c>
      <c r="D15" s="73">
        <v>62236.32</v>
      </c>
      <c r="E15" s="73">
        <v>58164.26</v>
      </c>
      <c r="F15" s="74">
        <f>C15+D15-E15</f>
        <v>41393.13</v>
      </c>
    </row>
    <row r="16" spans="2:6" ht="198.75" customHeight="1">
      <c r="B16" s="15" t="s">
        <v>45</v>
      </c>
      <c r="C16" s="72"/>
      <c r="D16" s="73"/>
      <c r="E16" s="73"/>
      <c r="F16" s="75"/>
    </row>
    <row r="17" spans="2:6" ht="18.75" customHeight="1" thickBot="1">
      <c r="B17" s="37" t="s">
        <v>46</v>
      </c>
      <c r="C17" s="60"/>
      <c r="D17" s="60"/>
      <c r="E17" s="60"/>
      <c r="F17" s="23">
        <f>C17+D17-E17</f>
        <v>0</v>
      </c>
    </row>
    <row r="18" spans="2:6" ht="16.5" thickBot="1">
      <c r="B18" s="19" t="s">
        <v>23</v>
      </c>
      <c r="C18" s="29">
        <f>C15+C17</f>
        <v>37321.07</v>
      </c>
      <c r="D18" s="29">
        <f>D15+D17</f>
        <v>62236.32</v>
      </c>
      <c r="E18" s="29">
        <f>E15+E17</f>
        <v>58164.26</v>
      </c>
      <c r="F18" s="29">
        <f>F15+F17</f>
        <v>41393.13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1" t="s">
        <v>12</v>
      </c>
      <c r="C20" s="85">
        <v>80241.65</v>
      </c>
      <c r="D20" s="85">
        <v>171232.62</v>
      </c>
      <c r="E20" s="85">
        <v>152752.59</v>
      </c>
      <c r="F20" s="61">
        <f>C20+D20-E20</f>
        <v>98721.68</v>
      </c>
    </row>
    <row r="21" spans="2:6" ht="15.75">
      <c r="B21" s="11" t="s">
        <v>34</v>
      </c>
      <c r="C21" s="85">
        <v>5699.87</v>
      </c>
      <c r="D21" s="86">
        <v>19376.19</v>
      </c>
      <c r="E21" s="86">
        <v>14848.73</v>
      </c>
      <c r="F21" s="61">
        <f>C21+D21-E21</f>
        <v>10227.329999999998</v>
      </c>
    </row>
    <row r="22" spans="2:6" ht="15.75">
      <c r="B22" s="11" t="s">
        <v>13</v>
      </c>
      <c r="C22" s="85">
        <v>11511.11</v>
      </c>
      <c r="D22" s="86">
        <v>11917.81</v>
      </c>
      <c r="E22" s="86">
        <v>15579.84</v>
      </c>
      <c r="F22" s="61">
        <f>C22+D22-E22</f>
        <v>7849.079999999998</v>
      </c>
    </row>
    <row r="23" spans="2:6" ht="15.75">
      <c r="B23" s="11" t="s">
        <v>14</v>
      </c>
      <c r="C23" s="85">
        <v>11780.8</v>
      </c>
      <c r="D23" s="85">
        <v>24478.75</v>
      </c>
      <c r="E23" s="85">
        <v>21935.7</v>
      </c>
      <c r="F23" s="61">
        <f>C23+D23-E23</f>
        <v>14323.850000000002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109233.43</v>
      </c>
      <c r="D25" s="29">
        <f>SUM(D20:D24)</f>
        <v>227005.37</v>
      </c>
      <c r="E25" s="29">
        <f>SUM(E20:E24)</f>
        <v>205116.86000000002</v>
      </c>
      <c r="F25" s="29">
        <f>SUM(F20:F24)</f>
        <v>131121.94</v>
      </c>
    </row>
    <row r="26" spans="2:6" ht="27">
      <c r="B26" s="30" t="s">
        <v>16</v>
      </c>
      <c r="C26" s="31">
        <f>C18+C25</f>
        <v>146554.5</v>
      </c>
      <c r="D26" s="31">
        <f>D18+D25</f>
        <v>289241.69</v>
      </c>
      <c r="E26" s="31">
        <f>E18+E25</f>
        <v>263281.12</v>
      </c>
      <c r="F26" s="31">
        <f>F18+F25</f>
        <v>172515.07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2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9"/>
      <c r="B4" s="41"/>
      <c r="C4" s="39"/>
      <c r="D4" s="81" t="s">
        <v>40</v>
      </c>
      <c r="E4" s="81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6" t="s">
        <v>47</v>
      </c>
      <c r="B6" s="77"/>
      <c r="C6" s="77"/>
      <c r="D6" s="77"/>
      <c r="E6" s="77"/>
      <c r="F6" s="77"/>
      <c r="G6" s="78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2"/>
      <c r="C8" s="52"/>
      <c r="D8" s="5"/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8" t="s">
        <v>53</v>
      </c>
      <c r="B14" s="52">
        <v>3.6</v>
      </c>
      <c r="C14" s="52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13.13</v>
      </c>
      <c r="C19" s="32">
        <f>SUM(C8:C18)</f>
        <v>13.13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7"/>
      <c r="B21" s="58"/>
      <c r="C21" s="58"/>
      <c r="D21" s="5">
        <f>B21-C21</f>
        <v>0</v>
      </c>
      <c r="E21" s="5">
        <f>D21*'Часть 1'!$D$7*12</f>
        <v>0</v>
      </c>
      <c r="F21" s="59"/>
      <c r="G21" s="59"/>
    </row>
    <row r="22" spans="1:7" ht="16.5" thickBot="1">
      <c r="A22" s="49" t="s">
        <v>29</v>
      </c>
      <c r="B22" s="50">
        <f>SUM(B21)</f>
        <v>0</v>
      </c>
      <c r="C22" s="50">
        <f>SUM(C21)</f>
        <v>0</v>
      </c>
      <c r="D22" s="50">
        <f>SUM(D21)</f>
        <v>0</v>
      </c>
      <c r="E22" s="53">
        <f>SUM(E21)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</f>
        <v>13.13</v>
      </c>
      <c r="C23" s="36">
        <f>C19</f>
        <v>13.13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9" t="s">
        <v>54</v>
      </c>
      <c r="B26" s="69"/>
      <c r="C26" s="69"/>
      <c r="D26" s="69"/>
      <c r="E26" s="69"/>
      <c r="F26" s="69"/>
      <c r="G26" s="6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2015-02-20T07:34:19Z</cp:lastPrinted>
  <dcterms:created xsi:type="dcterms:W3CDTF">2008-12-01T07:12:21Z</dcterms:created>
  <dcterms:modified xsi:type="dcterms:W3CDTF">2015-02-20T07:36:39Z</dcterms:modified>
  <cp:category/>
  <cp:version/>
  <cp:contentType/>
  <cp:contentStatus/>
</cp:coreProperties>
</file>