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<sst xmlns="http://schemas.openxmlformats.org/spreadsheetml/2006/main" count="89" uniqueCount="60">
  <si>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</si>
  <si>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</si>
  <si>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</si>
  <si>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</si>
  <si>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</si>
  <si>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</si>
  <si>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</si>
  <si>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</si>
  <si>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</si>
  <si>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</si>
  <si>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</si>
  <si>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</si>
  <si>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</si>
  <si>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</si>
  <si>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</si>
  <si>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</si>
  <si>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</si>
  <si>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</si>
  <si>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</si>
  <si>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</si>
  <si>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</si>
  <si>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</si>
  <si>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</si>
  <si>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</si>
  <si>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</si>
  <si>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</si>
  <si>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</si>
  <si>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</si>
  <si>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</si>
  <si>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</si>
  <si>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</si>
  <si>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</si>
  <si>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</si>
  <si>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</si>
  <si>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</si>
  <si>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</si>
  <si>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</si>
  <si>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</si>
  <si>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</si>
  <si>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</si>
  <si>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</si>
  <si>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</si>
  <si>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</si>
  <si>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</si>
  <si>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</si>
  <si>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</si>
  <si>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</si>
  <si>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11</t>
  </si>
  <si>
    <t>с.Кременки, ул. Новостройка, 11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</si>
  <si>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</si>
  <si>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</si>
  <si>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</si>
  <si>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</si>
  <si>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</si>
  <si>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</si>
  <si>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  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</si>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</sst>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2" fontId="6" fillId="0" borderId="21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72" fontId="6" fillId="0" borderId="25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4">
      <selection activeCell="H27" sqref="H27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1" t="s">
        <v>19</v>
      </c>
      <c r="C2" s="81"/>
      <c r="D2" s="81"/>
      <c r="E2" s="81"/>
      <c r="F2" s="81"/>
      <c r="G2" s="13"/>
      <c r="H2" s="13"/>
      <c r="I2" s="13"/>
    </row>
    <row r="3" spans="2:9" ht="15.75">
      <c r="B3" s="81" t="s">
        <v>18</v>
      </c>
      <c r="C3" s="81"/>
      <c r="D3" s="81"/>
      <c r="E3" s="81"/>
      <c r="F3" s="81"/>
      <c r="G3" s="12"/>
      <c r="H3" s="12"/>
      <c r="I3" s="12"/>
    </row>
    <row r="4" spans="2:9" ht="15.75">
      <c r="B4" s="81" t="s">
        <v>20</v>
      </c>
      <c r="C4" s="81"/>
      <c r="D4" s="81"/>
      <c r="E4" s="81"/>
      <c r="F4" s="81"/>
      <c r="G4" s="12"/>
      <c r="H4" s="12"/>
      <c r="I4" s="12"/>
    </row>
    <row r="5" spans="2:9" ht="15.75">
      <c r="B5" s="81" t="s">
        <v>59</v>
      </c>
      <c r="C5" s="81"/>
      <c r="D5" s="81"/>
      <c r="E5" s="81"/>
      <c r="F5" s="8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63">
        <v>394.6</v>
      </c>
      <c r="E7" s="40" t="s">
        <v>38</v>
      </c>
    </row>
    <row r="8" spans="2:5" ht="15.75">
      <c r="B8" s="10" t="s">
        <v>39</v>
      </c>
      <c r="C8" s="10"/>
      <c r="D8" s="55"/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5" t="s">
        <v>48</v>
      </c>
      <c r="C13" s="76"/>
      <c r="D13" s="76"/>
      <c r="E13" s="76"/>
      <c r="F13" s="77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0">
        <v>48592.21</v>
      </c>
      <c r="D15" s="72">
        <v>65743.8</v>
      </c>
      <c r="E15" s="72">
        <v>71757.92</v>
      </c>
      <c r="F15" s="73">
        <v>42578.09</v>
      </c>
    </row>
    <row r="16" spans="2:6" ht="198.75" customHeight="1">
      <c r="B16" s="15" t="s">
        <v>45</v>
      </c>
      <c r="C16" s="71">
        <v>48592.21</v>
      </c>
      <c r="D16" s="72">
        <v>65743.8</v>
      </c>
      <c r="E16" s="72">
        <v>71757.92</v>
      </c>
      <c r="F16" s="74">
        <v>42578.09</v>
      </c>
    </row>
    <row r="17" spans="2:6" ht="18.75" customHeight="1" thickBot="1">
      <c r="B17" s="37" t="s">
        <v>46</v>
      </c>
      <c r="C17" s="59"/>
      <c r="D17" s="59"/>
      <c r="E17" s="59"/>
      <c r="F17" s="23">
        <f>C17+D17-E17</f>
        <v>0</v>
      </c>
    </row>
    <row r="18" spans="2:6" ht="16.5" thickBot="1">
      <c r="B18" s="19" t="s">
        <v>23</v>
      </c>
      <c r="C18" s="29">
        <f>C15+C17</f>
        <v>48592.21</v>
      </c>
      <c r="D18" s="29">
        <f>D15+D17</f>
        <v>65743.8</v>
      </c>
      <c r="E18" s="29">
        <f>E15+E17</f>
        <v>71757.92</v>
      </c>
      <c r="F18" s="29">
        <f>F15+F17</f>
        <v>42578.09</v>
      </c>
    </row>
    <row r="19" spans="2:6" ht="15.75">
      <c r="B19" s="78" t="s">
        <v>11</v>
      </c>
      <c r="C19" s="79"/>
      <c r="D19" s="79"/>
      <c r="E19" s="79"/>
      <c r="F19" s="80"/>
    </row>
    <row r="20" spans="2:6" ht="15.75">
      <c r="B20" s="11" t="s">
        <v>12</v>
      </c>
      <c r="C20" s="61">
        <v>128195.03</v>
      </c>
      <c r="D20" s="61">
        <v>234791.52</v>
      </c>
      <c r="E20" s="61">
        <v>248124.91</v>
      </c>
      <c r="F20" s="60">
        <v>114861.64</v>
      </c>
    </row>
    <row r="21" spans="2:6" ht="15.75">
      <c r="B21" s="11" t="s">
        <v>34</v>
      </c>
      <c r="C21" s="61">
        <v>9680.08</v>
      </c>
      <c r="D21" s="62">
        <v>13464.859999999999</v>
      </c>
      <c r="E21" s="62">
        <v>16562.83</v>
      </c>
      <c r="F21" s="60">
        <v>6582.11</v>
      </c>
    </row>
    <row r="22" spans="2:6" ht="15.75">
      <c r="B22" s="11" t="s">
        <v>13</v>
      </c>
      <c r="C22" s="61">
        <v>5573.03</v>
      </c>
      <c r="D22" s="62">
        <v>0</v>
      </c>
      <c r="E22" s="62">
        <v>4784.63</v>
      </c>
      <c r="F22" s="60">
        <v>788.4</v>
      </c>
    </row>
    <row r="23" spans="2:6" ht="15.75">
      <c r="B23" s="11" t="s">
        <v>14</v>
      </c>
      <c r="C23" s="61">
        <v>13963.52</v>
      </c>
      <c r="D23" s="61">
        <v>23891.01</v>
      </c>
      <c r="E23" s="61">
        <v>28950.96</v>
      </c>
      <c r="F23" s="60">
        <v>8903.57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88">
        <f>SUM(C20:C24)</f>
        <v>157411.65999999997</v>
      </c>
      <c r="D25" s="88">
        <f>SUM(D20:D24)</f>
        <v>272147.38999999996</v>
      </c>
      <c r="E25" s="88">
        <f>SUM(E20:E24)</f>
        <v>298423.33</v>
      </c>
      <c r="F25" s="29">
        <f>SUM(F20:F24)</f>
        <v>131135.72</v>
      </c>
    </row>
    <row r="26" spans="2:6" ht="27">
      <c r="B26" s="30" t="s">
        <v>16</v>
      </c>
      <c r="C26" s="31">
        <f>C18+C25</f>
        <v>206003.86999999997</v>
      </c>
      <c r="D26" s="31">
        <f>D18+D25</f>
        <v>337891.18999999994</v>
      </c>
      <c r="E26" s="31">
        <f>E18+E25</f>
        <v>370181.25</v>
      </c>
      <c r="F26" s="31">
        <f>F18+F25</f>
        <v>173713.81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5" t="s">
        <v>54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5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9"/>
      <c r="B4" s="41"/>
      <c r="C4" s="39"/>
      <c r="D4" s="84" t="s">
        <v>40</v>
      </c>
      <c r="E4" s="84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5" t="s">
        <v>47</v>
      </c>
      <c r="B6" s="76"/>
      <c r="C6" s="76"/>
      <c r="D6" s="76"/>
      <c r="E6" s="76"/>
      <c r="F6" s="76"/>
      <c r="G6" s="77"/>
    </row>
    <row r="7" spans="1:7" ht="15.75" customHeight="1">
      <c r="A7" s="78" t="s">
        <v>9</v>
      </c>
      <c r="B7" s="79"/>
      <c r="C7" s="79"/>
      <c r="D7" s="79"/>
      <c r="E7" s="79"/>
      <c r="F7" s="79"/>
      <c r="G7" s="80"/>
    </row>
    <row r="8" spans="1:7" ht="25.5">
      <c r="A8" s="4" t="s">
        <v>1</v>
      </c>
      <c r="B8" s="52"/>
      <c r="C8" s="52"/>
      <c r="D8" s="5"/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/>
      <c r="C12" s="52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38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48">
        <v>0.98</v>
      </c>
      <c r="C16" s="48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64"/>
      <c r="C17" s="64"/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13.870000000000001</v>
      </c>
      <c r="C19" s="32">
        <f>SUM(C8:C18)</f>
        <v>13.870000000000001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56"/>
      <c r="B21" s="57"/>
      <c r="C21" s="57"/>
      <c r="D21" s="5">
        <f>B21-C21</f>
        <v>0</v>
      </c>
      <c r="E21" s="5">
        <f>D21*'Часть 1'!$D$7*12</f>
        <v>0</v>
      </c>
      <c r="F21" s="58"/>
      <c r="G21" s="58"/>
    </row>
    <row r="22" spans="1:7" ht="16.5" thickBot="1">
      <c r="A22" s="49" t="s">
        <v>29</v>
      </c>
      <c r="B22" s="50">
        <f>SUM(B21)</f>
        <v>0</v>
      </c>
      <c r="C22" s="50">
        <f>SUM(C21)</f>
        <v>0</v>
      </c>
      <c r="D22" s="50">
        <f>SUM(D21)</f>
        <v>0</v>
      </c>
      <c r="E22" s="53">
        <f>SUM(E21)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</f>
        <v>13.870000000000001</v>
      </c>
      <c r="C23" s="36">
        <f>C19</f>
        <v>13.870000000000001</v>
      </c>
      <c r="D23" s="36">
        <f>D19+D22</f>
        <v>0</v>
      </c>
      <c r="E23" s="54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1" t="s">
        <v>54</v>
      </c>
      <c r="B26" s="81"/>
      <c r="C26" s="81"/>
      <c r="D26" s="81"/>
      <c r="E26" s="81"/>
      <c r="F26" s="81"/>
      <c r="G26" s="8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2015-02-20T07:34:19Z</cp:lastPrinted>
  <dcterms:created xsi:type="dcterms:W3CDTF">2008-12-01T07:12:21Z</dcterms:created>
  <dcterms:modified xsi:type="dcterms:W3CDTF">2017-03-02T11:13:47Z</dcterms:modified>
  <cp:category/>
  <cp:version/>
  <cp:contentType/>
  <cp:contentStatus/>
</cp:coreProperties>
</file>