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<sst xmlns="http://schemas.openxmlformats.org/spreadsheetml/2006/main" count="92" uniqueCount="63">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</sst>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K20" sqref="K2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495.9</v>
      </c>
      <c r="E7" s="26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62</v>
      </c>
      <c r="C13" s="87"/>
      <c r="D13" s="88"/>
      <c r="E13" s="88"/>
      <c r="F13" s="89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50" t="s">
        <v>30</v>
      </c>
      <c r="C15" s="82">
        <v>27712.88</v>
      </c>
      <c r="D15" s="82">
        <v>87655.44</v>
      </c>
      <c r="E15" s="83">
        <v>91248.13</v>
      </c>
      <c r="F15" s="85">
        <f>C15+D15-E15</f>
        <v>24120.190000000002</v>
      </c>
    </row>
    <row r="16" spans="2:6" ht="172.5" customHeight="1">
      <c r="B16" s="12" t="s">
        <v>57</v>
      </c>
      <c r="C16" s="82"/>
      <c r="D16" s="82"/>
      <c r="E16" s="84"/>
      <c r="F16" s="84"/>
    </row>
    <row r="17" spans="2:6" ht="21" customHeight="1">
      <c r="B17" s="4" t="s">
        <v>58</v>
      </c>
      <c r="C17" s="51"/>
      <c r="D17" s="51">
        <v>238.08</v>
      </c>
      <c r="E17" s="52">
        <v>205.9</v>
      </c>
      <c r="F17" s="53">
        <f>C17+D17-E17</f>
        <v>32.18000000000001</v>
      </c>
    </row>
    <row r="18" spans="2:6" ht="17.25" customHeight="1">
      <c r="B18" s="4" t="s">
        <v>59</v>
      </c>
      <c r="C18" s="51"/>
      <c r="D18" s="51">
        <v>595.26</v>
      </c>
      <c r="E18" s="52">
        <v>500.34</v>
      </c>
      <c r="F18" s="54">
        <f>C18+D18-E18</f>
        <v>94.92000000000002</v>
      </c>
    </row>
    <row r="19" spans="2:6" ht="18" customHeight="1">
      <c r="B19" s="4" t="s">
        <v>60</v>
      </c>
      <c r="C19" s="51"/>
      <c r="D19" s="51">
        <v>922.38</v>
      </c>
      <c r="E19" s="52">
        <v>779.21</v>
      </c>
      <c r="F19" s="54">
        <f>C19+D19-E19</f>
        <v>143.16999999999996</v>
      </c>
    </row>
    <row r="20" spans="2:6" ht="18.75" customHeight="1">
      <c r="B20" s="55" t="s">
        <v>44</v>
      </c>
      <c r="C20" s="55"/>
      <c r="D20" s="56"/>
      <c r="E20" s="57"/>
      <c r="F20" s="54">
        <f>C20+D20-E20</f>
        <v>0</v>
      </c>
    </row>
    <row r="21" spans="2:6" ht="16.5" thickBot="1">
      <c r="B21" s="58" t="s">
        <v>23</v>
      </c>
      <c r="C21" s="59">
        <f>SUM(C15:C20)</f>
        <v>27712.88</v>
      </c>
      <c r="D21" s="59">
        <f>SUM(D15:D20)</f>
        <v>89411.16</v>
      </c>
      <c r="E21" s="59">
        <f>SUM(E15:E20)</f>
        <v>92733.58</v>
      </c>
      <c r="F21" s="59">
        <f>SUM(F15:F20)</f>
        <v>24390.46</v>
      </c>
    </row>
    <row r="22" spans="2:6" ht="15.75">
      <c r="B22" s="90" t="s">
        <v>11</v>
      </c>
      <c r="C22" s="91"/>
      <c r="D22" s="91"/>
      <c r="E22" s="91"/>
      <c r="F22" s="92"/>
    </row>
    <row r="23" spans="2:9" ht="15.75">
      <c r="B23" s="4" t="s">
        <v>12</v>
      </c>
      <c r="C23" s="60">
        <v>65329.25</v>
      </c>
      <c r="D23" s="61">
        <v>212457.05</v>
      </c>
      <c r="E23" s="60">
        <v>219237.46</v>
      </c>
      <c r="F23" s="62">
        <f>C23+D23-E23</f>
        <v>58548.84</v>
      </c>
      <c r="I23" t="s">
        <v>61</v>
      </c>
    </row>
    <row r="24" spans="2:6" ht="15.75">
      <c r="B24" s="4" t="s">
        <v>33</v>
      </c>
      <c r="C24" s="63">
        <v>7187.07</v>
      </c>
      <c r="D24" s="63">
        <v>16089.97</v>
      </c>
      <c r="E24" s="63">
        <v>18734.2</v>
      </c>
      <c r="F24" s="62">
        <f>C24+D24-E24</f>
        <v>4542.84</v>
      </c>
    </row>
    <row r="25" spans="2:6" ht="15.75">
      <c r="B25" s="4" t="s">
        <v>13</v>
      </c>
      <c r="C25" s="64">
        <v>12411.18</v>
      </c>
      <c r="D25" s="65">
        <v>25619.83</v>
      </c>
      <c r="E25" s="64">
        <v>25610.63</v>
      </c>
      <c r="F25" s="53">
        <f>C25+D25-E25</f>
        <v>12420.380000000001</v>
      </c>
    </row>
    <row r="26" spans="2:6" ht="15.75">
      <c r="B26" s="4" t="s">
        <v>14</v>
      </c>
      <c r="C26" s="63">
        <v>15444.82</v>
      </c>
      <c r="D26" s="63">
        <v>27518.63</v>
      </c>
      <c r="E26" s="63">
        <v>31506.61</v>
      </c>
      <c r="F26" s="53">
        <f>C26+D26-E26</f>
        <v>11456.839999999997</v>
      </c>
    </row>
    <row r="27" spans="2:6" ht="16.5" thickBot="1">
      <c r="B27" s="19" t="s">
        <v>15</v>
      </c>
      <c r="C27" s="66"/>
      <c r="D27" s="66"/>
      <c r="E27" s="66"/>
      <c r="F27" s="53">
        <f>C27+D27-E27</f>
        <v>0</v>
      </c>
    </row>
    <row r="28" spans="2:6" ht="16.5" thickBot="1">
      <c r="B28" s="67" t="s">
        <v>24</v>
      </c>
      <c r="C28" s="68">
        <f>C24+C26+C27</f>
        <v>22631.89</v>
      </c>
      <c r="D28" s="69">
        <f>SUM(D23:D27)</f>
        <v>281685.48</v>
      </c>
      <c r="E28" s="69">
        <f>SUM(E23:E27)</f>
        <v>295088.89999999997</v>
      </c>
      <c r="F28" s="70">
        <f>SUM(F23:F27)</f>
        <v>86968.9</v>
      </c>
    </row>
    <row r="29" spans="2:6" ht="27">
      <c r="B29" s="71" t="s">
        <v>16</v>
      </c>
      <c r="C29" s="72">
        <f>C28+C21</f>
        <v>50344.770000000004</v>
      </c>
      <c r="D29" s="73">
        <f>D21+D28</f>
        <v>371096.64</v>
      </c>
      <c r="E29" s="73">
        <f>E21+E28</f>
        <v>387822.48</v>
      </c>
      <c r="F29" s="74">
        <f>F21+F28</f>
        <v>111359.35999999999</v>
      </c>
    </row>
    <row r="30" spans="2:6" ht="16.5" thickBot="1">
      <c r="B30" s="79" t="s">
        <v>31</v>
      </c>
      <c r="C30" s="80"/>
      <c r="D30" s="80"/>
      <c r="E30" s="80"/>
      <c r="F30" s="81"/>
    </row>
    <row r="31" spans="2:6" ht="16.5" thickBot="1">
      <c r="B31" s="75"/>
      <c r="C31" s="76"/>
      <c r="D31" s="15"/>
      <c r="E31" s="16"/>
      <c r="F31" s="17"/>
    </row>
    <row r="33" spans="2:8" ht="15.75">
      <c r="B33" s="78" t="s">
        <v>51</v>
      </c>
      <c r="C33" s="78"/>
      <c r="D33" s="78"/>
      <c r="E33" s="78"/>
      <c r="F33" s="78"/>
      <c r="G33" s="78"/>
      <c r="H33" s="78"/>
    </row>
  </sheetData>
  <sheetProtection/>
  <mergeCells count="15"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3" sqref="J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5"/>
      <c r="B4" s="27"/>
      <c r="C4" s="25"/>
      <c r="D4" s="98" t="s">
        <v>39</v>
      </c>
      <c r="E4" s="98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43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86" t="s">
        <v>45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5"/>
      <c r="C8" s="35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5"/>
      <c r="C9" s="35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7.2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.75" customHeight="1">
      <c r="A12" s="4" t="s">
        <v>35</v>
      </c>
      <c r="B12" s="35"/>
      <c r="C12" s="5">
        <f aca="true" t="shared" si="1" ref="C12:C18">B12</f>
        <v>0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38.25" customHeight="1">
      <c r="A13" s="4" t="s">
        <v>47</v>
      </c>
      <c r="B13" s="35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9.25" customHeight="1">
      <c r="A14" s="24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4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8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13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14.729999999999999</v>
      </c>
      <c r="C19" s="23">
        <f>SUM(C8:C18)</f>
        <v>14.729999999999999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36"/>
      <c r="B21" s="47"/>
      <c r="C21" s="47"/>
      <c r="D21" s="42"/>
      <c r="E21" s="42"/>
      <c r="F21" s="47"/>
      <c r="G21" s="47"/>
    </row>
    <row r="22" spans="1:7" ht="15.75">
      <c r="A22" s="43" t="s">
        <v>28</v>
      </c>
      <c r="B22" s="44">
        <f>B21</f>
        <v>0</v>
      </c>
      <c r="C22" s="44">
        <f>C21</f>
        <v>0</v>
      </c>
      <c r="D22" s="44">
        <v>0</v>
      </c>
      <c r="E22" s="45">
        <v>0</v>
      </c>
      <c r="F22" s="46" t="s">
        <v>8</v>
      </c>
      <c r="G22" s="46" t="s">
        <v>8</v>
      </c>
    </row>
    <row r="23" spans="1:7" ht="16.5" thickBot="1">
      <c r="A23" s="37" t="s">
        <v>29</v>
      </c>
      <c r="B23" s="38">
        <f>B19+B22</f>
        <v>14.729999999999999</v>
      </c>
      <c r="C23" s="38">
        <f>C19+C22</f>
        <v>14.729999999999999</v>
      </c>
      <c r="D23" s="38">
        <f>D19+D22</f>
        <v>0</v>
      </c>
      <c r="E23" s="39">
        <f>E19+E22</f>
        <v>0</v>
      </c>
      <c r="F23" s="40" t="s">
        <v>8</v>
      </c>
      <c r="G23" s="41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51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2015-02-20T05:26:20Z</cp:lastPrinted>
  <dcterms:created xsi:type="dcterms:W3CDTF">2008-12-01T07:12:21Z</dcterms:created>
  <dcterms:modified xsi:type="dcterms:W3CDTF">2018-01-30T06:10:39Z</dcterms:modified>
  <cp:category/>
  <cp:version/>
  <cp:contentType/>
  <cp:contentStatus/>
</cp:coreProperties>
</file>