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<sst xmlns="http://schemas.openxmlformats.org/spreadsheetml/2006/main" count="89" uniqueCount="60">
  <si>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</si>
  <si>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</si>
  <si>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</si>
  <si>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</si>
  <si>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</si>
  <si>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</si>
  <si>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</si>
  <si>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</si>
  <si>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</si>
  <si>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</si>
  <si>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</si>
  <si>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</si>
  <si>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</si>
  <si>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</si>
  <si>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</si>
  <si>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</si>
  <si>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</si>
  <si>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</si>
  <si>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</si>
  <si>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</si>
  <si>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</si>
  <si>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</si>
  <si>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</si>
  <si>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</si>
  <si>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</si>
  <si>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</si>
  <si>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</si>
  <si>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</si>
  <si>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</si>
  <si>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</si>
  <si>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</si>
  <si>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</si>
  <si>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</si>
  <si>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</si>
  <si>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</si>
  <si>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</si>
  <si>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</si>
  <si>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</si>
  <si>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</si>
  <si>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</si>
  <si>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</si>
  <si>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</si>
  <si>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</si>
  <si>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31</t>
  </si>
  <si>
    <t>с.Дивеево, ул.Октябрьская, 31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</si>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</sst>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28" fillId="0" borderId="0" xfId="0" applyFont="1" applyAlignment="1">
      <alignment horizontal="center"/>
    </xf>
    <xf numFmtId="172" fontId="1" fillId="0" borderId="26" xfId="0" applyNumberFormat="1" applyFont="1" applyBorder="1" applyAlignment="1">
      <alignment horizontal="right" vertical="top" shrinkToFit="1"/>
    </xf>
    <xf numFmtId="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17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26" xfId="0" applyNumberFormat="1" applyFont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26" sqref="J26"/>
    </sheetView>
  </sheetViews>
  <sheetFormatPr defaultColWidth="9.00390625" defaultRowHeight="15.75"/>
  <cols>
    <col min="1" max="1" width="3.00390625" style="0" customWidth="1"/>
    <col min="2" max="2" width="28.62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3"/>
      <c r="H2" s="13"/>
      <c r="I2" s="13"/>
    </row>
    <row r="3" spans="2:9" ht="15.75">
      <c r="B3" s="66" t="s">
        <v>18</v>
      </c>
      <c r="C3" s="66"/>
      <c r="D3" s="66"/>
      <c r="E3" s="66"/>
      <c r="F3" s="66"/>
      <c r="G3" s="12"/>
      <c r="H3" s="12"/>
      <c r="I3" s="12"/>
    </row>
    <row r="4" spans="2:9" ht="15.75">
      <c r="B4" s="66" t="s">
        <v>20</v>
      </c>
      <c r="C4" s="66"/>
      <c r="D4" s="66"/>
      <c r="E4" s="66"/>
      <c r="F4" s="66"/>
      <c r="G4" s="12"/>
      <c r="H4" s="12"/>
      <c r="I4" s="12"/>
    </row>
    <row r="5" spans="2:9" ht="15.75">
      <c r="B5" s="66" t="s">
        <v>58</v>
      </c>
      <c r="C5" s="66"/>
      <c r="D5" s="66"/>
      <c r="E5" s="66"/>
      <c r="F5" s="6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839.5</v>
      </c>
      <c r="E7" s="38" t="s">
        <v>38</v>
      </c>
    </row>
    <row r="8" spans="2:5" ht="15.75">
      <c r="B8" s="10" t="s">
        <v>39</v>
      </c>
      <c r="C8" s="10"/>
      <c r="D8" s="56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5" t="s">
        <v>43</v>
      </c>
      <c r="C13" s="76"/>
      <c r="D13" s="76"/>
      <c r="E13" s="76"/>
      <c r="F13" s="77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1">
        <v>4312.9</v>
      </c>
      <c r="D15" s="78">
        <v>142869.18</v>
      </c>
      <c r="E15" s="73">
        <v>136335.54</v>
      </c>
      <c r="F15" s="73">
        <f>C15+D15-E15</f>
        <v>10846.539999999979</v>
      </c>
    </row>
    <row r="16" spans="2:6" ht="198.75" customHeight="1">
      <c r="B16" s="15" t="s">
        <v>47</v>
      </c>
      <c r="C16" s="72"/>
      <c r="D16" s="78"/>
      <c r="E16" s="74"/>
      <c r="F16" s="74"/>
    </row>
    <row r="17" spans="2:6" ht="18.75" customHeight="1" thickBot="1">
      <c r="B17" s="36" t="s">
        <v>48</v>
      </c>
      <c r="C17" s="57"/>
      <c r="D17" s="88"/>
      <c r="E17" s="88"/>
      <c r="F17" s="35"/>
    </row>
    <row r="18" spans="2:6" ht="16.5" thickBot="1">
      <c r="B18" s="17" t="s">
        <v>23</v>
      </c>
      <c r="C18" s="27">
        <f>C15+C17</f>
        <v>4312.9</v>
      </c>
      <c r="D18" s="27">
        <f>D15+D17</f>
        <v>142869.18</v>
      </c>
      <c r="E18" s="27">
        <f>E15+E17</f>
        <v>136335.54</v>
      </c>
      <c r="F18" s="27">
        <f>F15+F17</f>
        <v>10846.539999999979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1" t="s">
        <v>12</v>
      </c>
      <c r="C20" s="64">
        <v>12570.49</v>
      </c>
      <c r="D20" s="64">
        <v>148347.17</v>
      </c>
      <c r="E20" s="64">
        <v>163011.06</v>
      </c>
      <c r="F20" s="58">
        <f>C20+D20-E20</f>
        <v>-2093.399999999994</v>
      </c>
    </row>
    <row r="21" spans="2:6" ht="15.75">
      <c r="B21" s="11" t="s">
        <v>34</v>
      </c>
      <c r="C21" s="59">
        <v>635.67</v>
      </c>
      <c r="D21" s="60">
        <v>39549.21</v>
      </c>
      <c r="E21" s="61">
        <v>38147.21</v>
      </c>
      <c r="F21" s="62">
        <f>C21+D21-E21</f>
        <v>2037.6699999999983</v>
      </c>
    </row>
    <row r="22" spans="2:6" ht="15.75">
      <c r="B22" s="11" t="s">
        <v>13</v>
      </c>
      <c r="C22" s="63"/>
      <c r="D22" s="63"/>
      <c r="E22" s="61"/>
      <c r="F22" s="62"/>
    </row>
    <row r="23" spans="2:6" ht="15.75">
      <c r="B23" s="11" t="s">
        <v>14</v>
      </c>
      <c r="C23" s="64">
        <v>1010.25</v>
      </c>
      <c r="D23" s="64">
        <v>72277.39</v>
      </c>
      <c r="E23" s="64">
        <v>69525.74</v>
      </c>
      <c r="F23" s="62">
        <f>C23+D23-E23</f>
        <v>3761.899999999994</v>
      </c>
    </row>
    <row r="24" spans="2:6" ht="16.5" thickBot="1">
      <c r="B24" s="22" t="s">
        <v>15</v>
      </c>
      <c r="C24" s="89">
        <v>568.15</v>
      </c>
      <c r="D24" s="89">
        <v>62554.84</v>
      </c>
      <c r="E24" s="90">
        <v>58068.5</v>
      </c>
      <c r="F24" s="92">
        <f>C24+D24-E24</f>
        <v>5054.489999999998</v>
      </c>
    </row>
    <row r="25" spans="2:6" ht="16.5" thickBot="1">
      <c r="B25" s="91" t="s">
        <v>24</v>
      </c>
      <c r="C25" s="93">
        <f>SUM(C20:C24)</f>
        <v>14784.56</v>
      </c>
      <c r="D25" s="51">
        <f>D20+D21+D23</f>
        <v>260173.77000000002</v>
      </c>
      <c r="E25" s="27">
        <f>SUM(E20:E24)</f>
        <v>328752.51</v>
      </c>
      <c r="F25" s="94">
        <f>SUM(F20:F24)</f>
        <v>8760.659999999996</v>
      </c>
    </row>
    <row r="26" spans="2:6" ht="27">
      <c r="B26" s="28" t="s">
        <v>16</v>
      </c>
      <c r="C26" s="29">
        <v>0</v>
      </c>
      <c r="D26" s="52">
        <f>D18+D25</f>
        <v>403042.95</v>
      </c>
      <c r="E26" s="29">
        <f>E18+E25</f>
        <v>465088.05000000005</v>
      </c>
      <c r="F26" s="52">
        <f>F18+F25</f>
        <v>19607.199999999975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6" t="s">
        <v>53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2">
      <selection activeCell="I15" sqref="I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7"/>
      <c r="B4" s="40"/>
      <c r="C4" s="37"/>
      <c r="D4" s="84" t="s">
        <v>40</v>
      </c>
      <c r="E4" s="84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45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5" t="s">
        <v>44</v>
      </c>
      <c r="B6" s="76"/>
      <c r="C6" s="76"/>
      <c r="D6" s="76"/>
      <c r="E6" s="76"/>
      <c r="F6" s="76"/>
      <c r="G6" s="77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5.75" customHeight="1">
      <c r="A12" s="4" t="s">
        <v>36</v>
      </c>
      <c r="B12" s="54">
        <v>0.06</v>
      </c>
      <c r="C12" s="54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50</v>
      </c>
      <c r="B13" s="54">
        <v>0.29</v>
      </c>
      <c r="C13" s="54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65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46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14.17</v>
      </c>
      <c r="C19" s="30">
        <f>SUM(C8:C18)</f>
        <v>14.17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6.5" thickBot="1">
      <c r="A21" s="48" t="s">
        <v>29</v>
      </c>
      <c r="B21" s="49">
        <v>0</v>
      </c>
      <c r="C21" s="49">
        <v>0</v>
      </c>
      <c r="D21" s="49">
        <v>0</v>
      </c>
      <c r="E21" s="53">
        <v>0</v>
      </c>
      <c r="F21" s="50" t="s">
        <v>8</v>
      </c>
      <c r="G21" s="50" t="s">
        <v>8</v>
      </c>
    </row>
    <row r="22" spans="1:7" ht="16.5" thickBot="1">
      <c r="A22" s="31" t="s">
        <v>30</v>
      </c>
      <c r="B22" s="34">
        <f>B19+B21</f>
        <v>14.17</v>
      </c>
      <c r="C22" s="34">
        <f>C19+C21</f>
        <v>14.17</v>
      </c>
      <c r="D22" s="34">
        <f>D19+D21</f>
        <v>0</v>
      </c>
      <c r="E22" s="55">
        <f>E19+E21</f>
        <v>0</v>
      </c>
      <c r="F22" s="32" t="s">
        <v>8</v>
      </c>
      <c r="G22" s="3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6" t="s">
        <v>53</v>
      </c>
      <c r="B25" s="66"/>
      <c r="C25" s="66"/>
      <c r="D25" s="66"/>
      <c r="E25" s="66"/>
      <c r="F25" s="66"/>
      <c r="G25" s="6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2015-02-12T05:59:57Z</cp:lastPrinted>
  <dcterms:created xsi:type="dcterms:W3CDTF">2008-12-01T07:12:21Z</dcterms:created>
  <dcterms:modified xsi:type="dcterms:W3CDTF">2015-02-12T06:00:52Z</dcterms:modified>
  <cp:category/>
  <cp:version/>
  <cp:contentType/>
  <cp:contentStatus/>
</cp:coreProperties>
</file>