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<sst xmlns="http://schemas.openxmlformats.org/spreadsheetml/2006/main" count="92" uniqueCount="63">
  <si>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</si>
  <si>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</si>
  <si>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</si>
  <si>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</si>
  <si>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</si>
  <si>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</si>
  <si>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</si>
  <si>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</si>
  <si>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</si>
  <si>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</si>
  <si>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</si>
  <si>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</si>
  <si>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</si>
  <si>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</si>
  <si>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</si>
  <si>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</si>
  <si>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</si>
  <si>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</si>
  <si>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</si>
  <si>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</si>
  <si>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</si>
  <si>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</si>
  <si>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</si>
  <si>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</si>
  <si>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</si>
  <si>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</si>
  <si>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</si>
  <si>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</si>
  <si>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</si>
  <si>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</si>
  <si>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</si>
  <si>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</si>
  <si>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</si>
  <si>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</si>
  <si>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</si>
  <si>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</si>
  <si>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</si>
  <si>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</si>
  <si>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</si>
  <si>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</si>
  <si>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</si>
  <si>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</si>
  <si>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ул.Октябрьская, 31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</si>
  <si>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</si>
  <si>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</si>
  <si>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</si>
  <si>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</si>
  <si>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</si>
  <si>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</si>
  <si>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</si>
  <si>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</si>
  <si>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</si>
  <si>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</si>
  <si>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</si>
  <si>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</si>
  <si>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</si>
  <si>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</si>
  <si>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</si>
  <si>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</si>
  <si>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</si>
  <si>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</si>
  <si>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</si>
  <si>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ул.Октябрьская  ,31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</si>
</sst>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#,##0.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4" fillId="0" borderId="2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4">
      <selection activeCell="F27" sqref="F27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44" t="s">
        <v>19</v>
      </c>
      <c r="C2" s="44"/>
      <c r="D2" s="44"/>
      <c r="E2" s="44"/>
      <c r="F2" s="44"/>
      <c r="G2" s="11"/>
      <c r="H2" s="11"/>
      <c r="I2" s="11"/>
    </row>
    <row r="3" spans="2:9" ht="15.75">
      <c r="B3" s="44" t="s">
        <v>18</v>
      </c>
      <c r="C3" s="44"/>
      <c r="D3" s="44"/>
      <c r="E3" s="44"/>
      <c r="F3" s="44"/>
      <c r="G3" s="10"/>
      <c r="H3" s="10"/>
      <c r="I3" s="10"/>
    </row>
    <row r="4" spans="2:9" ht="15.75">
      <c r="B4" s="44" t="s">
        <v>20</v>
      </c>
      <c r="C4" s="44"/>
      <c r="D4" s="44"/>
      <c r="E4" s="44"/>
      <c r="F4" s="44"/>
      <c r="G4" s="10"/>
      <c r="H4" s="10"/>
      <c r="I4" s="10"/>
    </row>
    <row r="5" spans="2:9" ht="15.75">
      <c r="B5" s="44" t="s">
        <v>53</v>
      </c>
      <c r="C5" s="44"/>
      <c r="D5" s="44"/>
      <c r="E5" s="44"/>
      <c r="F5" s="44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58">
        <v>839</v>
      </c>
      <c r="E7" s="27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45" t="s">
        <v>21</v>
      </c>
      <c r="C10" s="45"/>
      <c r="D10" s="45"/>
      <c r="E10" s="45"/>
      <c r="F10" s="45"/>
    </row>
    <row r="11" spans="2:6" ht="15.75">
      <c r="B11" s="45" t="s">
        <v>22</v>
      </c>
      <c r="C11" s="45"/>
      <c r="D11" s="45"/>
      <c r="E11" s="45"/>
      <c r="F11" s="45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46" t="s">
        <v>62</v>
      </c>
      <c r="C13" s="59"/>
      <c r="D13" s="47"/>
      <c r="E13" s="47"/>
      <c r="F13" s="48"/>
    </row>
    <row r="14" spans="2:6" ht="15.75" customHeight="1">
      <c r="B14" s="60" t="s">
        <v>32</v>
      </c>
      <c r="C14" s="61"/>
      <c r="D14" s="61"/>
      <c r="E14" s="61"/>
      <c r="F14" s="62"/>
    </row>
    <row r="15" spans="2:6" ht="15.75" customHeight="1">
      <c r="B15" s="63" t="s">
        <v>30</v>
      </c>
      <c r="C15" s="64">
        <v>8030.79</v>
      </c>
      <c r="D15" s="64">
        <v>148778.12</v>
      </c>
      <c r="E15" s="65">
        <v>148240.08</v>
      </c>
      <c r="F15" s="66">
        <f>C15+D15-E15</f>
        <v>8568.830000000016</v>
      </c>
    </row>
    <row r="16" spans="2:6" ht="172.5" customHeight="1">
      <c r="B16" s="12" t="s">
        <v>57</v>
      </c>
      <c r="C16" s="64"/>
      <c r="D16" s="64"/>
      <c r="E16" s="67"/>
      <c r="F16" s="67"/>
    </row>
    <row r="17" spans="2:6" ht="21" customHeight="1">
      <c r="B17" s="4" t="s">
        <v>58</v>
      </c>
      <c r="C17" s="68"/>
      <c r="D17" s="68">
        <v>501.92</v>
      </c>
      <c r="E17" s="69">
        <v>500.3</v>
      </c>
      <c r="F17" s="70">
        <f>C17+D17-E17</f>
        <v>1.6200000000000045</v>
      </c>
    </row>
    <row r="18" spans="2:6" ht="17.25" customHeight="1">
      <c r="B18" s="4" t="s">
        <v>59</v>
      </c>
      <c r="C18" s="68"/>
      <c r="D18" s="68"/>
      <c r="E18" s="69"/>
      <c r="F18" s="71">
        <f>C18+D18-E18</f>
        <v>0</v>
      </c>
    </row>
    <row r="19" spans="2:6" ht="18" customHeight="1">
      <c r="B19" s="4" t="s">
        <v>60</v>
      </c>
      <c r="C19" s="68"/>
      <c r="D19" s="68">
        <v>1019.86</v>
      </c>
      <c r="E19" s="69">
        <v>1018.7</v>
      </c>
      <c r="F19" s="71">
        <f>C19+D19-E19</f>
        <v>1.1599999999999682</v>
      </c>
    </row>
    <row r="20" spans="2:6" ht="18.75" customHeight="1">
      <c r="B20" s="72" t="s">
        <v>45</v>
      </c>
      <c r="C20" s="73"/>
      <c r="D20" s="73"/>
      <c r="E20" s="74"/>
      <c r="F20" s="75">
        <f>C20+D20-E20</f>
        <v>0</v>
      </c>
    </row>
    <row r="21" spans="2:6" ht="16.5" thickBot="1">
      <c r="B21" s="76" t="s">
        <v>23</v>
      </c>
      <c r="C21" s="77">
        <f>SUM(C15:C20)</f>
        <v>8030.79</v>
      </c>
      <c r="D21" s="77">
        <f>SUM(D15:D20)</f>
        <v>150299.9</v>
      </c>
      <c r="E21" s="77">
        <f>SUM(E15:E20)</f>
        <v>149759.08</v>
      </c>
      <c r="F21" s="77">
        <f>SUM(F15:F20)</f>
        <v>8571.610000000017</v>
      </c>
    </row>
    <row r="22" spans="2:6" ht="15.75">
      <c r="B22" s="78" t="s">
        <v>11</v>
      </c>
      <c r="C22" s="79"/>
      <c r="D22" s="79"/>
      <c r="E22" s="79"/>
      <c r="F22" s="80"/>
    </row>
    <row r="23" spans="2:9" ht="15.75">
      <c r="B23" s="4" t="s">
        <v>12</v>
      </c>
      <c r="C23" s="73">
        <v>1398.04</v>
      </c>
      <c r="D23" s="81">
        <v>108622.98</v>
      </c>
      <c r="E23" s="73">
        <v>106329.64</v>
      </c>
      <c r="F23" s="82">
        <f>C23+D23-E23</f>
        <v>3691.37999999999</v>
      </c>
      <c r="I23" t="s">
        <v>61</v>
      </c>
    </row>
    <row r="24" spans="2:6" ht="15.75">
      <c r="B24" s="4" t="s">
        <v>33</v>
      </c>
      <c r="C24" s="83">
        <v>1899.76</v>
      </c>
      <c r="D24" s="83">
        <v>43136.79</v>
      </c>
      <c r="E24" s="83">
        <v>41949.24</v>
      </c>
      <c r="F24" s="82">
        <f>C24+D24-E24</f>
        <v>3087.310000000005</v>
      </c>
    </row>
    <row r="25" spans="2:6" ht="15.75">
      <c r="B25" s="4" t="s">
        <v>13</v>
      </c>
      <c r="C25" s="84"/>
      <c r="D25" s="85"/>
      <c r="E25" s="84"/>
      <c r="F25" s="70">
        <f>C25+D25-E25</f>
        <v>0</v>
      </c>
    </row>
    <row r="26" spans="2:6" ht="15.75">
      <c r="B26" s="4" t="s">
        <v>14</v>
      </c>
      <c r="C26" s="83">
        <v>3539.77</v>
      </c>
      <c r="D26" s="83">
        <v>71928.14</v>
      </c>
      <c r="E26" s="83">
        <v>70752.18</v>
      </c>
      <c r="F26" s="70">
        <f>C26+D26-E26</f>
        <v>4715.7300000000105</v>
      </c>
    </row>
    <row r="27" spans="2:6" ht="16.5" thickBot="1">
      <c r="B27" s="17" t="s">
        <v>15</v>
      </c>
      <c r="C27" s="86">
        <v>3359.03</v>
      </c>
      <c r="D27" s="86">
        <v>69756.45</v>
      </c>
      <c r="E27" s="86">
        <v>67434.48</v>
      </c>
      <c r="F27" s="70">
        <f>C27+D27-E27</f>
        <v>5681</v>
      </c>
    </row>
    <row r="28" spans="2:6" ht="16.5" thickBot="1">
      <c r="B28" s="87" t="s">
        <v>24</v>
      </c>
      <c r="C28" s="88">
        <f>C24+C26+C27</f>
        <v>8798.56</v>
      </c>
      <c r="D28" s="89">
        <f>SUM(D23:D27)</f>
        <v>293444.36</v>
      </c>
      <c r="E28" s="89">
        <f>SUM(E23:E27)</f>
        <v>286465.54</v>
      </c>
      <c r="F28" s="90">
        <f>SUM(F23:F27)</f>
        <v>17175.420000000006</v>
      </c>
    </row>
    <row r="29" spans="2:6" ht="27">
      <c r="B29" s="91" t="s">
        <v>16</v>
      </c>
      <c r="C29" s="92">
        <f>C28+C21</f>
        <v>16829.35</v>
      </c>
      <c r="D29" s="93">
        <f>D21+D28</f>
        <v>443744.26</v>
      </c>
      <c r="E29" s="92">
        <f>E21+E28</f>
        <v>436224.62</v>
      </c>
      <c r="F29" s="94">
        <f>F21+F28</f>
        <v>25747.03000000002</v>
      </c>
    </row>
    <row r="30" spans="2:6" ht="16.5" thickBot="1">
      <c r="B30" s="60" t="s">
        <v>31</v>
      </c>
      <c r="C30" s="61"/>
      <c r="D30" s="61"/>
      <c r="E30" s="61"/>
      <c r="F30" s="62"/>
    </row>
    <row r="31" spans="2:6" ht="16.5" thickBot="1">
      <c r="B31" s="95"/>
      <c r="C31" s="96"/>
      <c r="D31" s="15"/>
      <c r="E31" s="97"/>
      <c r="F31" s="98">
        <f>C31+D31-E31</f>
        <v>0</v>
      </c>
    </row>
    <row r="33" spans="2:8" ht="15.75">
      <c r="B33" s="44" t="s">
        <v>50</v>
      </c>
      <c r="C33" s="44"/>
      <c r="D33" s="44"/>
      <c r="E33" s="44"/>
      <c r="F33" s="44"/>
      <c r="G33" s="44"/>
      <c r="H33" s="44"/>
    </row>
  </sheetData>
  <sheetProtection/>
  <mergeCells count="15">
    <mergeCell ref="B33:H33"/>
    <mergeCell ref="B10:F10"/>
    <mergeCell ref="B2:F2"/>
    <mergeCell ref="B3:F3"/>
    <mergeCell ref="B4:F4"/>
    <mergeCell ref="B5:F5"/>
    <mergeCell ref="B22:F22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6">
      <selection activeCell="G14" sqref="G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2" t="s">
        <v>26</v>
      </c>
      <c r="B1" s="52"/>
      <c r="C1" s="52"/>
      <c r="D1" s="52"/>
      <c r="E1" s="52"/>
      <c r="F1" s="52"/>
      <c r="G1" s="52"/>
    </row>
    <row r="2" spans="1:7" ht="15.75">
      <c r="A2" s="52" t="s">
        <v>25</v>
      </c>
      <c r="B2" s="52"/>
      <c r="C2" s="52"/>
      <c r="D2" s="52"/>
      <c r="E2" s="52"/>
      <c r="F2" s="52"/>
      <c r="G2" s="52"/>
    </row>
    <row r="3" spans="1:7" ht="15.75">
      <c r="A3" s="53" t="s">
        <v>0</v>
      </c>
      <c r="B3" s="53"/>
      <c r="C3" s="53"/>
      <c r="D3" s="53"/>
      <c r="E3" s="53"/>
      <c r="F3" s="53"/>
      <c r="G3" s="53"/>
    </row>
    <row r="4" spans="1:7" ht="15.75">
      <c r="A4" s="26"/>
      <c r="B4" s="28"/>
      <c r="C4" s="26"/>
      <c r="D4" s="54" t="s">
        <v>39</v>
      </c>
      <c r="E4" s="54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46" t="s">
        <v>42</v>
      </c>
      <c r="B6" s="47"/>
      <c r="C6" s="47"/>
      <c r="D6" s="47"/>
      <c r="E6" s="47"/>
      <c r="F6" s="47"/>
      <c r="G6" s="48"/>
    </row>
    <row r="7" spans="1:7" ht="15.75" customHeight="1">
      <c r="A7" s="49" t="s">
        <v>9</v>
      </c>
      <c r="B7" s="50"/>
      <c r="C7" s="50"/>
      <c r="D7" s="50"/>
      <c r="E7" s="50"/>
      <c r="F7" s="50"/>
      <c r="G7" s="51"/>
    </row>
    <row r="8" spans="1:7" ht="25.5">
      <c r="A8" s="4" t="s">
        <v>1</v>
      </c>
      <c r="B8" s="40"/>
      <c r="C8" s="40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40"/>
      <c r="C9" s="40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7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5.75" customHeight="1">
      <c r="A12" s="4" t="s">
        <v>35</v>
      </c>
      <c r="B12" s="40">
        <v>0.08</v>
      </c>
      <c r="C12" s="40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2.75" customHeight="1">
      <c r="A13" s="4" t="s">
        <v>47</v>
      </c>
      <c r="B13" s="40">
        <v>0.29</v>
      </c>
      <c r="C13" s="40">
        <v>0.29</v>
      </c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19.25" customHeight="1">
      <c r="A14" s="42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44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5">
        <v>1.17</v>
      </c>
      <c r="C16" s="35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43">
        <v>0.87</v>
      </c>
      <c r="C17" s="43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5"/>
      <c r="C18" s="35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14.809999999999999</v>
      </c>
      <c r="C19" s="21">
        <f>SUM(C8:C18)</f>
        <v>14.809999999999999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55" t="s">
        <v>10</v>
      </c>
      <c r="B20" s="56"/>
      <c r="C20" s="56"/>
      <c r="D20" s="56"/>
      <c r="E20" s="56"/>
      <c r="F20" s="56"/>
      <c r="G20" s="57"/>
    </row>
    <row r="21" spans="1:7" ht="16.5" thickBot="1">
      <c r="A21" s="36" t="s">
        <v>28</v>
      </c>
      <c r="B21" s="37">
        <v>0</v>
      </c>
      <c r="C21" s="37">
        <v>0</v>
      </c>
      <c r="D21" s="37">
        <v>0</v>
      </c>
      <c r="E21" s="39">
        <v>0</v>
      </c>
      <c r="F21" s="38" t="s">
        <v>8</v>
      </c>
      <c r="G21" s="38" t="s">
        <v>8</v>
      </c>
    </row>
    <row r="22" spans="1:7" ht="16.5" thickBot="1">
      <c r="A22" s="22" t="s">
        <v>29</v>
      </c>
      <c r="B22" s="25">
        <f>B19+B21</f>
        <v>14.809999999999999</v>
      </c>
      <c r="C22" s="25">
        <f>C19+C21</f>
        <v>14.809999999999999</v>
      </c>
      <c r="D22" s="25">
        <f>D19+D21</f>
        <v>0</v>
      </c>
      <c r="E22" s="41">
        <f>E19+E21</f>
        <v>0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44" t="s">
        <v>50</v>
      </c>
      <c r="B25" s="44"/>
      <c r="C25" s="44"/>
      <c r="D25" s="44"/>
      <c r="E25" s="44"/>
      <c r="F25" s="44"/>
      <c r="G25" s="44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2015-02-12T05:59:57Z</cp:lastPrinted>
  <dcterms:created xsi:type="dcterms:W3CDTF">2008-12-01T07:12:21Z</dcterms:created>
  <dcterms:modified xsi:type="dcterms:W3CDTF">2018-01-23T12:59:28Z</dcterms:modified>
  <cp:category/>
  <cp:version/>
  <cp:contentType/>
  <cp:contentStatus/>
</cp:coreProperties>
</file>