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<sst xmlns="http://schemas.openxmlformats.org/spreadsheetml/2006/main" count="89" uniqueCount="60">
  <si>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</si>
  <si>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</si>
  <si>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</si>
  <si>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</si>
  <si>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</si>
  <si>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</si>
  <si>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</si>
  <si>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</si>
  <si>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</si>
  <si>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</si>
  <si>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</si>
  <si>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</si>
  <si>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</si>
  <si>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</si>
  <si>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</si>
  <si>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</si>
  <si>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</si>
  <si>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</si>
  <si>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</si>
  <si>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</si>
  <si>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</si>
  <si>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</si>
  <si>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</si>
  <si>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</si>
  <si>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</si>
  <si>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</si>
  <si>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</si>
  <si>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</si>
  <si>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</si>
  <si>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</si>
  <si>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</si>
  <si>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</si>
  <si>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</si>
  <si>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</si>
  <si>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</si>
  <si>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</si>
  <si>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</si>
  <si>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</si>
  <si>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</si>
  <si>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</si>
  <si>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</si>
  <si>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</si>
  <si>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</si>
  <si>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</t>
  </si>
  <si>
    <t>с.Дивеево, ул.Октябрьская, 49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</si>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</sst>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L20" sqref="L20"/>
    </sheetView>
  </sheetViews>
  <sheetFormatPr defaultColWidth="9.00390625" defaultRowHeight="15.75"/>
  <cols>
    <col min="1" max="1" width="3.00390625" style="0" customWidth="1"/>
    <col min="2" max="2" width="25.00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5"/>
      <c r="H2" s="15"/>
      <c r="I2" s="15"/>
    </row>
    <row r="3" spans="2:9" ht="15.75">
      <c r="B3" s="81" t="s">
        <v>18</v>
      </c>
      <c r="C3" s="81"/>
      <c r="D3" s="81"/>
      <c r="E3" s="81"/>
      <c r="F3" s="81"/>
      <c r="G3" s="14"/>
      <c r="H3" s="14"/>
      <c r="I3" s="14"/>
    </row>
    <row r="4" spans="2:9" ht="15.75">
      <c r="B4" s="81" t="s">
        <v>20</v>
      </c>
      <c r="C4" s="81"/>
      <c r="D4" s="81"/>
      <c r="E4" s="81"/>
      <c r="F4" s="81"/>
      <c r="G4" s="14"/>
      <c r="H4" s="14"/>
      <c r="I4" s="14"/>
    </row>
    <row r="5" spans="2:9" ht="15.75">
      <c r="B5" s="81" t="s">
        <v>55</v>
      </c>
      <c r="C5" s="81"/>
      <c r="D5" s="81"/>
      <c r="E5" s="81"/>
      <c r="F5" s="8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956</v>
      </c>
      <c r="E7" s="41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4" t="s">
        <v>21</v>
      </c>
      <c r="C10" s="74"/>
      <c r="D10" s="74"/>
      <c r="E10" s="74"/>
      <c r="F10" s="74"/>
    </row>
    <row r="11" spans="2:6" ht="15.75">
      <c r="B11" s="74" t="s">
        <v>22</v>
      </c>
      <c r="C11" s="74"/>
      <c r="D11" s="74"/>
      <c r="E11" s="74"/>
      <c r="F11" s="74"/>
    </row>
    <row r="12" spans="2:6" ht="110.25" customHeight="1">
      <c r="B12" s="3" t="s">
        <v>17</v>
      </c>
      <c r="C12" s="64" t="s">
        <v>56</v>
      </c>
      <c r="D12" s="64" t="s">
        <v>57</v>
      </c>
      <c r="E12" s="64" t="s">
        <v>58</v>
      </c>
      <c r="F12" s="64" t="s">
        <v>59</v>
      </c>
    </row>
    <row r="13" spans="2:6" ht="15.75" customHeight="1">
      <c r="B13" s="89" t="s">
        <v>43</v>
      </c>
      <c r="C13" s="90"/>
      <c r="D13" s="90"/>
      <c r="E13" s="90"/>
      <c r="F13" s="91"/>
    </row>
    <row r="14" spans="2:6" ht="15.75" customHeight="1">
      <c r="B14" s="78" t="s">
        <v>33</v>
      </c>
      <c r="C14" s="79"/>
      <c r="D14" s="79"/>
      <c r="E14" s="79"/>
      <c r="F14" s="80"/>
    </row>
    <row r="15" spans="2:6" ht="15.75" customHeight="1">
      <c r="B15" s="16" t="s">
        <v>31</v>
      </c>
      <c r="C15" s="84">
        <v>12314.31</v>
      </c>
      <c r="D15" s="82">
        <v>165196.8</v>
      </c>
      <c r="E15" s="86">
        <v>169273.17</v>
      </c>
      <c r="F15" s="87">
        <f>C15+D15-E15</f>
        <v>8237.939999999973</v>
      </c>
    </row>
    <row r="16" spans="2:6" ht="198.75" customHeight="1">
      <c r="B16" s="17" t="s">
        <v>47</v>
      </c>
      <c r="C16" s="85">
        <v>12314.31</v>
      </c>
      <c r="D16" s="83">
        <v>165196.8</v>
      </c>
      <c r="E16" s="86">
        <v>169273.17</v>
      </c>
      <c r="F16" s="88"/>
    </row>
    <row r="17" spans="2:6" ht="18.75" customHeight="1" thickBot="1">
      <c r="B17" s="39" t="s">
        <v>48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12314.31</v>
      </c>
      <c r="D18" s="29">
        <f>D15+D17</f>
        <v>165196.8</v>
      </c>
      <c r="E18" s="29">
        <f>E15+E17</f>
        <v>169273.17</v>
      </c>
      <c r="F18" s="29">
        <f>F15+F17</f>
        <v>8237.939999999973</v>
      </c>
    </row>
    <row r="19" spans="2:6" ht="15.75">
      <c r="B19" s="75" t="s">
        <v>11</v>
      </c>
      <c r="C19" s="76"/>
      <c r="D19" s="76"/>
      <c r="E19" s="76"/>
      <c r="F19" s="77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72">
        <v>-588.0600000000001</v>
      </c>
      <c r="D21" s="72">
        <v>30994.929999999997</v>
      </c>
      <c r="E21" s="72">
        <v>31222.05</v>
      </c>
      <c r="F21" s="67">
        <f>C21+D21-E21</f>
        <v>-815.1800000000039</v>
      </c>
    </row>
    <row r="22" spans="2:6" ht="15.75">
      <c r="B22" s="13" t="s">
        <v>13</v>
      </c>
      <c r="C22" s="68"/>
      <c r="D22" s="68"/>
      <c r="E22" s="69"/>
      <c r="F22" s="67"/>
    </row>
    <row r="23" spans="2:6" ht="15.75">
      <c r="B23" s="13" t="s">
        <v>14</v>
      </c>
      <c r="C23" s="98">
        <v>1715.55</v>
      </c>
      <c r="D23" s="98">
        <v>80474.01</v>
      </c>
      <c r="E23" s="98">
        <v>80772.83</v>
      </c>
      <c r="F23" s="70">
        <f>C23+D23-E23</f>
        <v>1416.729999999996</v>
      </c>
    </row>
    <row r="24" spans="2:6" ht="16.5" thickBot="1">
      <c r="B24" s="24" t="s">
        <v>15</v>
      </c>
      <c r="C24" s="68">
        <v>4918.89</v>
      </c>
      <c r="D24" s="68">
        <v>83107.98</v>
      </c>
      <c r="E24" s="69">
        <v>83647.01000000001</v>
      </c>
      <c r="F24" s="70">
        <f>C24+D24-E24</f>
        <v>4379.859999999986</v>
      </c>
    </row>
    <row r="25" spans="2:6" ht="16.5" thickBot="1">
      <c r="B25" s="19" t="s">
        <v>24</v>
      </c>
      <c r="C25" s="71">
        <f>SUM(C20:C24)</f>
        <v>6046.38</v>
      </c>
      <c r="D25" s="71">
        <f>D21+D23</f>
        <v>111468.93999999999</v>
      </c>
      <c r="E25" s="71">
        <f>SUM(E20:E24)</f>
        <v>195641.89</v>
      </c>
      <c r="F25" s="71">
        <f>SUM(F20:F24)</f>
        <v>4981.409999999978</v>
      </c>
    </row>
    <row r="26" spans="2:6" ht="27">
      <c r="B26" s="30" t="s">
        <v>16</v>
      </c>
      <c r="C26" s="31">
        <f>C18+C25</f>
        <v>18360.69</v>
      </c>
      <c r="D26" s="31">
        <f>D18+D25</f>
        <v>276665.74</v>
      </c>
      <c r="E26" s="31">
        <f>E18+E25</f>
        <v>364915.06000000006</v>
      </c>
      <c r="F26" s="31">
        <f>F18+F25</f>
        <v>13219.349999999951</v>
      </c>
    </row>
    <row r="27" spans="2:6" ht="16.5" thickBot="1">
      <c r="B27" s="78" t="s">
        <v>32</v>
      </c>
      <c r="C27" s="79"/>
      <c r="D27" s="79"/>
      <c r="E27" s="79"/>
      <c r="F27" s="80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81" t="s">
        <v>53</v>
      </c>
      <c r="C30" s="81"/>
      <c r="D30" s="81"/>
      <c r="E30" s="81"/>
      <c r="F30" s="81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2" t="s">
        <v>27</v>
      </c>
      <c r="B1" s="92"/>
      <c r="C1" s="92"/>
      <c r="D1" s="92"/>
      <c r="E1" s="92"/>
      <c r="F1" s="92"/>
      <c r="G1" s="92"/>
    </row>
    <row r="2" spans="1:7" ht="15.75">
      <c r="A2" s="92" t="s">
        <v>26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40"/>
      <c r="B4" s="43"/>
      <c r="C4" s="40"/>
      <c r="D4" s="94" t="s">
        <v>40</v>
      </c>
      <c r="E4" s="94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89" t="s">
        <v>44</v>
      </c>
      <c r="B6" s="90"/>
      <c r="C6" s="90"/>
      <c r="D6" s="90"/>
      <c r="E6" s="90"/>
      <c r="F6" s="90"/>
      <c r="G6" s="91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62">
        <v>1.72</v>
      </c>
      <c r="C10" s="62">
        <v>1.72</v>
      </c>
      <c r="D10" s="5">
        <f aca="true" t="shared" si="0" ref="D10:D17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62">
        <v>0.41</v>
      </c>
      <c r="C11" s="62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1.25" customHeight="1">
      <c r="A12" s="4" t="s">
        <v>36</v>
      </c>
      <c r="B12" s="63">
        <v>0.07</v>
      </c>
      <c r="C12" s="63">
        <v>0.07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.75" customHeight="1">
      <c r="A13" s="4" t="s">
        <v>50</v>
      </c>
      <c r="B13" s="63"/>
      <c r="C13" s="63"/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4.5" customHeight="1">
      <c r="A14" s="66" t="s">
        <v>54</v>
      </c>
      <c r="B14" s="62">
        <v>3.71</v>
      </c>
      <c r="C14" s="62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46</v>
      </c>
      <c r="B15" s="61">
        <v>6.34</v>
      </c>
      <c r="C15" s="61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73">
        <v>1</v>
      </c>
      <c r="C16" s="73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61">
        <v>0.99</v>
      </c>
      <c r="C17" s="61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0">
        <v>0.16</v>
      </c>
      <c r="C18" s="50">
        <v>0.16</v>
      </c>
      <c r="D18" s="50">
        <f>B18-C18</f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14.4</v>
      </c>
      <c r="C19" s="32">
        <f>SUM(C8:C18)</f>
        <v>14.4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95" t="s">
        <v>10</v>
      </c>
      <c r="B20" s="96"/>
      <c r="C20" s="96"/>
      <c r="D20" s="96"/>
      <c r="E20" s="96"/>
      <c r="F20" s="96"/>
      <c r="G20" s="97"/>
    </row>
    <row r="21" spans="1:7" ht="15.75">
      <c r="A21" s="65"/>
      <c r="B21" s="57"/>
      <c r="C21" s="57"/>
      <c r="D21" s="59"/>
      <c r="E21" s="60"/>
      <c r="F21" s="58"/>
      <c r="G21" s="58"/>
    </row>
    <row r="22" spans="1:7" ht="16.5" thickBot="1">
      <c r="A22" s="51" t="s">
        <v>29</v>
      </c>
      <c r="B22" s="52">
        <f>SUM(B21:B21)</f>
        <v>0</v>
      </c>
      <c r="C22" s="52">
        <f>SUM(C21:C21)</f>
        <v>0</v>
      </c>
      <c r="D22" s="52">
        <f>D21</f>
        <v>0</v>
      </c>
      <c r="E22" s="55">
        <f>E21</f>
        <v>0</v>
      </c>
      <c r="F22" s="53" t="s">
        <v>8</v>
      </c>
      <c r="G22" s="53" t="s">
        <v>8</v>
      </c>
    </row>
    <row r="23" spans="1:7" ht="16.5" thickBot="1">
      <c r="A23" s="33" t="s">
        <v>30</v>
      </c>
      <c r="B23" s="36">
        <f>B19+B22</f>
        <v>14.4</v>
      </c>
      <c r="C23" s="36">
        <f>C19+C22</f>
        <v>14.4</v>
      </c>
      <c r="D23" s="36">
        <f>D19+D22</f>
        <v>0</v>
      </c>
      <c r="E23" s="56">
        <f>E19+E22</f>
        <v>0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81" t="s">
        <v>53</v>
      </c>
      <c r="B26" s="81"/>
      <c r="C26" s="81"/>
      <c r="D26" s="81"/>
      <c r="E26" s="81"/>
      <c r="F26" s="81"/>
      <c r="G26" s="8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2015-02-13T04:48:24Z</cp:lastPrinted>
  <dcterms:created xsi:type="dcterms:W3CDTF">2008-12-01T07:12:21Z</dcterms:created>
  <dcterms:modified xsi:type="dcterms:W3CDTF">2016-02-17T11:30:37Z</dcterms:modified>
  <cp:category/>
  <cp:version/>
  <cp:contentType/>
  <cp:contentStatus/>
</cp:coreProperties>
</file>