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<sst xmlns="http://schemas.openxmlformats.org/spreadsheetml/2006/main" count="92" uniqueCount="63">
  <si>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</si>
  <si>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</si>
  <si>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</si>
  <si>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</si>
  <si>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</si>
  <si>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</si>
  <si>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</si>
  <si>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</si>
  <si>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</si>
  <si>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</si>
  <si>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</si>
  <si>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</si>
  <si>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</si>
  <si>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</si>
  <si>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</si>
  <si>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</si>
  <si>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</si>
  <si>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</si>
  <si>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</si>
  <si>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</si>
  <si>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</si>
  <si>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</si>
  <si>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</si>
  <si>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</si>
  <si>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</si>
  <si>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</si>
  <si>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</si>
  <si>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</si>
  <si>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</si>
  <si>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</si>
  <si>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</si>
  <si>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</si>
  <si>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</si>
  <si>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</si>
  <si>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</si>
  <si>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</si>
  <si>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</si>
  <si>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</si>
  <si>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</si>
  <si>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</si>
  <si>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ул.Октябрьская, 49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</si>
  <si>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</si>
  <si>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</si>
  <si>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</si>
  <si>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</si>
  <si>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</si>
  <si>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</si>
  <si>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</si>
  <si>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</si>
  <si>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</si>
  <si>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</si>
  <si>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</si>
  <si>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</si>
  <si>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</si>
  <si>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</si>
  <si>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</si>
  <si>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ул.Октябрьская  ,49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</si>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</sst>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168" fontId="6" fillId="0" borderId="10" xfId="0" applyNumberFormat="1" applyFont="1" applyBorder="1" applyAlignment="1">
      <alignment vertical="top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1" xfId="0" applyNumberFormat="1" applyFont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8">
      <selection activeCell="G34" sqref="G34"/>
    </sheetView>
  </sheetViews>
  <sheetFormatPr defaultColWidth="9.00390625" defaultRowHeight="15.75"/>
  <cols>
    <col min="1" max="1" width="7.5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7" t="s">
        <v>18</v>
      </c>
      <c r="C2" s="77"/>
      <c r="D2" s="77"/>
      <c r="E2" s="77"/>
      <c r="F2" s="77"/>
      <c r="G2" s="11"/>
      <c r="H2" s="11"/>
      <c r="I2" s="11"/>
    </row>
    <row r="3" spans="2:9" ht="15.75">
      <c r="B3" s="77" t="s">
        <v>17</v>
      </c>
      <c r="C3" s="77"/>
      <c r="D3" s="77"/>
      <c r="E3" s="77"/>
      <c r="F3" s="77"/>
      <c r="G3" s="10"/>
      <c r="H3" s="10"/>
      <c r="I3" s="10"/>
    </row>
    <row r="4" spans="2:9" ht="15.75">
      <c r="B4" s="77" t="s">
        <v>19</v>
      </c>
      <c r="C4" s="77"/>
      <c r="D4" s="77"/>
      <c r="E4" s="77"/>
      <c r="F4" s="77"/>
      <c r="G4" s="10"/>
      <c r="H4" s="10"/>
      <c r="I4" s="10"/>
    </row>
    <row r="5" spans="2:9" ht="15.75">
      <c r="B5" s="77" t="s">
        <v>62</v>
      </c>
      <c r="C5" s="77"/>
      <c r="D5" s="77"/>
      <c r="E5" s="77"/>
      <c r="F5" s="77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8">
        <v>956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6" t="s">
        <v>20</v>
      </c>
      <c r="C10" s="76"/>
      <c r="D10" s="76"/>
      <c r="E10" s="76"/>
      <c r="F10" s="76"/>
    </row>
    <row r="11" spans="2:6" ht="15.75">
      <c r="B11" s="76" t="s">
        <v>21</v>
      </c>
      <c r="C11" s="76"/>
      <c r="D11" s="76"/>
      <c r="E11" s="76"/>
      <c r="F11" s="76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1" t="s">
        <v>56</v>
      </c>
      <c r="C13" s="82"/>
      <c r="D13" s="83"/>
      <c r="E13" s="83"/>
      <c r="F13" s="84"/>
    </row>
    <row r="14" spans="2:6" ht="15.75" customHeight="1">
      <c r="B14" s="78" t="s">
        <v>31</v>
      </c>
      <c r="C14" s="79"/>
      <c r="D14" s="79"/>
      <c r="E14" s="79"/>
      <c r="F14" s="80"/>
    </row>
    <row r="15" spans="2:6" ht="15.75" customHeight="1">
      <c r="B15" s="49" t="s">
        <v>29</v>
      </c>
      <c r="C15" s="99">
        <v>7214.94</v>
      </c>
      <c r="D15" s="99">
        <v>171973.88</v>
      </c>
      <c r="E15" s="99">
        <v>165702.19</v>
      </c>
      <c r="F15" s="100">
        <f>C15+D15-E15</f>
        <v>13486.630000000005</v>
      </c>
    </row>
    <row r="16" spans="2:6" ht="172.5" customHeight="1">
      <c r="B16" s="12" t="s">
        <v>51</v>
      </c>
      <c r="C16" s="99"/>
      <c r="D16" s="99"/>
      <c r="E16" s="99"/>
      <c r="F16" s="101"/>
    </row>
    <row r="17" spans="2:6" ht="21" customHeight="1">
      <c r="B17" s="4" t="s">
        <v>52</v>
      </c>
      <c r="C17" s="102">
        <v>8.13</v>
      </c>
      <c r="D17" s="102">
        <v>0</v>
      </c>
      <c r="E17" s="102">
        <v>0</v>
      </c>
      <c r="F17" s="52">
        <f>C17+D17-E17</f>
        <v>8.13</v>
      </c>
    </row>
    <row r="18" spans="2:6" ht="17.25" customHeight="1">
      <c r="B18" s="4" t="s">
        <v>53</v>
      </c>
      <c r="C18" s="50"/>
      <c r="D18" s="50"/>
      <c r="E18" s="51"/>
      <c r="F18" s="53">
        <f>C18+D18-E18</f>
        <v>0</v>
      </c>
    </row>
    <row r="19" spans="2:6" ht="18" customHeight="1">
      <c r="B19" s="4" t="s">
        <v>54</v>
      </c>
      <c r="C19" s="102">
        <v>35.15</v>
      </c>
      <c r="D19" s="102">
        <v>0</v>
      </c>
      <c r="E19" s="102">
        <v>0.74</v>
      </c>
      <c r="F19" s="53">
        <f>C19+D19-E19</f>
        <v>34.41</v>
      </c>
    </row>
    <row r="20" spans="2:6" ht="18.75" customHeight="1">
      <c r="B20" s="54" t="s">
        <v>43</v>
      </c>
      <c r="C20" s="55"/>
      <c r="D20" s="55"/>
      <c r="E20" s="56"/>
      <c r="F20" s="57">
        <f>C20+D20-E20</f>
        <v>0</v>
      </c>
    </row>
    <row r="21" spans="2:6" ht="16.5" thickBot="1">
      <c r="B21" s="58" t="s">
        <v>22</v>
      </c>
      <c r="C21" s="59">
        <f>SUM(C15:C20)</f>
        <v>7258.219999999999</v>
      </c>
      <c r="D21" s="59">
        <f>SUM(D15:D20)</f>
        <v>171973.88</v>
      </c>
      <c r="E21" s="59">
        <f>SUM(E15:E20)</f>
        <v>165702.93</v>
      </c>
      <c r="F21" s="59">
        <f>SUM(F15:F20)</f>
        <v>13529.170000000004</v>
      </c>
    </row>
    <row r="22" spans="2:6" ht="15.75">
      <c r="B22" s="85" t="s">
        <v>10</v>
      </c>
      <c r="C22" s="86"/>
      <c r="D22" s="86"/>
      <c r="E22" s="86"/>
      <c r="F22" s="87"/>
    </row>
    <row r="23" spans="2:9" ht="15.75">
      <c r="B23" s="4" t="s">
        <v>11</v>
      </c>
      <c r="C23" s="55"/>
      <c r="D23" s="60"/>
      <c r="E23" s="55"/>
      <c r="F23" s="61">
        <f>C23+D23-E23</f>
        <v>0</v>
      </c>
      <c r="I23" t="s">
        <v>55</v>
      </c>
    </row>
    <row r="24" spans="2:6" ht="15.75">
      <c r="B24" s="4" t="s">
        <v>32</v>
      </c>
      <c r="C24" s="62">
        <v>-1098.8</v>
      </c>
      <c r="D24" s="62">
        <v>69930.44</v>
      </c>
      <c r="E24" s="62">
        <v>68216.73</v>
      </c>
      <c r="F24" s="61">
        <f>C24+D24-E24</f>
        <v>614.9100000000035</v>
      </c>
    </row>
    <row r="25" spans="2:6" ht="15.75">
      <c r="B25" s="4" t="s">
        <v>12</v>
      </c>
      <c r="C25" s="63"/>
      <c r="D25" s="64"/>
      <c r="E25" s="63"/>
      <c r="F25" s="52">
        <f>C25+D25-E25</f>
        <v>0</v>
      </c>
    </row>
    <row r="26" spans="2:6" ht="15.75">
      <c r="B26" s="4" t="s">
        <v>13</v>
      </c>
      <c r="C26" s="102">
        <v>-47.13</v>
      </c>
      <c r="D26" s="102">
        <v>99957.02</v>
      </c>
      <c r="E26" s="102">
        <v>96907.61</v>
      </c>
      <c r="F26" s="52">
        <f>C26+D26-E26</f>
        <v>3002.279999999999</v>
      </c>
    </row>
    <row r="27" spans="2:6" ht="16.5" thickBot="1">
      <c r="B27" s="17" t="s">
        <v>14</v>
      </c>
      <c r="C27" s="65">
        <v>3877.73</v>
      </c>
      <c r="D27" s="65">
        <v>110920.54</v>
      </c>
      <c r="E27" s="65">
        <v>107903.69</v>
      </c>
      <c r="F27" s="52">
        <f>C27+D27-E27</f>
        <v>6894.579999999987</v>
      </c>
    </row>
    <row r="28" spans="2:6" ht="16.5" thickBot="1">
      <c r="B28" s="66" t="s">
        <v>23</v>
      </c>
      <c r="C28" s="67">
        <f>SUM(C23:C27)</f>
        <v>2731.8</v>
      </c>
      <c r="D28" s="67">
        <f>SUM(D23:D27)</f>
        <v>280808</v>
      </c>
      <c r="E28" s="67">
        <f>SUM(E23:E27)</f>
        <v>273028.03</v>
      </c>
      <c r="F28" s="103">
        <f>SUM(F23:F27)</f>
        <v>10511.76999999999</v>
      </c>
    </row>
    <row r="29" spans="2:6" ht="27">
      <c r="B29" s="68" t="s">
        <v>15</v>
      </c>
      <c r="C29" s="69">
        <f>C28+C21</f>
        <v>9990.02</v>
      </c>
      <c r="D29" s="70">
        <f>D21+D28</f>
        <v>452781.88</v>
      </c>
      <c r="E29" s="69">
        <f>E21+E28</f>
        <v>438730.96</v>
      </c>
      <c r="F29" s="71">
        <f>F21+F28</f>
        <v>24040.939999999995</v>
      </c>
    </row>
    <row r="30" spans="2:6" ht="16.5" thickBot="1">
      <c r="B30" s="78" t="s">
        <v>30</v>
      </c>
      <c r="C30" s="79"/>
      <c r="D30" s="79"/>
      <c r="E30" s="79"/>
      <c r="F30" s="80"/>
    </row>
    <row r="31" spans="2:6" ht="16.5" thickBot="1">
      <c r="B31" s="72"/>
      <c r="C31" s="73"/>
      <c r="D31" s="15"/>
      <c r="E31" s="74"/>
      <c r="F31" s="75">
        <f>C31+D31-E31</f>
        <v>0</v>
      </c>
    </row>
    <row r="33" spans="2:8" ht="15.75">
      <c r="B33" s="77" t="s">
        <v>48</v>
      </c>
      <c r="C33" s="77"/>
      <c r="D33" s="77"/>
      <c r="E33" s="77"/>
      <c r="F33" s="77"/>
      <c r="G33" s="77"/>
      <c r="H33" s="77"/>
    </row>
  </sheetData>
  <sheetProtection/>
  <mergeCells count="12">
    <mergeCell ref="B33:H33"/>
    <mergeCell ref="B30:F30"/>
    <mergeCell ref="B11:F11"/>
    <mergeCell ref="B14:F14"/>
    <mergeCell ref="F15:F16"/>
    <mergeCell ref="B13:F13"/>
    <mergeCell ref="B22:F22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6">
      <selection activeCell="F28" sqref="F28"/>
    </sheetView>
  </sheetViews>
  <sheetFormatPr defaultColWidth="9.00390625" defaultRowHeight="15.75"/>
  <cols>
    <col min="1" max="1" width="5.00390625" style="0" customWidth="1"/>
    <col min="2" max="2" width="21.1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8" t="s">
        <v>25</v>
      </c>
      <c r="C1" s="88"/>
      <c r="D1" s="88"/>
      <c r="E1" s="88"/>
      <c r="F1" s="88"/>
      <c r="G1" s="88"/>
      <c r="H1" s="88"/>
    </row>
    <row r="2" spans="2:8" ht="15.75">
      <c r="B2" s="88" t="s">
        <v>24</v>
      </c>
      <c r="C2" s="88"/>
      <c r="D2" s="88"/>
      <c r="E2" s="88"/>
      <c r="F2" s="88"/>
      <c r="G2" s="88"/>
      <c r="H2" s="88"/>
    </row>
    <row r="3" spans="2:8" ht="15.75">
      <c r="B3" s="89" t="s">
        <v>0</v>
      </c>
      <c r="C3" s="89"/>
      <c r="D3" s="89"/>
      <c r="E3" s="89"/>
      <c r="F3" s="89"/>
      <c r="G3" s="89"/>
      <c r="H3" s="89"/>
    </row>
    <row r="4" spans="2:8" ht="15.75">
      <c r="B4" s="26"/>
      <c r="C4" s="28"/>
      <c r="D4" s="26"/>
      <c r="E4" s="93" t="s">
        <v>37</v>
      </c>
      <c r="F4" s="93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81" t="s">
        <v>40</v>
      </c>
      <c r="C6" s="83"/>
      <c r="D6" s="83"/>
      <c r="E6" s="83"/>
      <c r="F6" s="83"/>
      <c r="G6" s="83"/>
      <c r="H6" s="84"/>
    </row>
    <row r="7" spans="2:8" ht="15.75" customHeight="1">
      <c r="B7" s="90" t="s">
        <v>8</v>
      </c>
      <c r="C7" s="91"/>
      <c r="D7" s="91"/>
      <c r="E7" s="91"/>
      <c r="F7" s="91"/>
      <c r="G7" s="91"/>
      <c r="H7" s="92"/>
    </row>
    <row r="8" spans="2:8" ht="25.5">
      <c r="B8" s="4" t="s">
        <v>1</v>
      </c>
      <c r="C8" s="38"/>
      <c r="D8" s="38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38"/>
      <c r="D9" s="38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60</v>
      </c>
      <c r="C10" s="97">
        <v>1</v>
      </c>
      <c r="D10" s="97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53.25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1.25" customHeight="1">
      <c r="B12" s="4" t="s">
        <v>33</v>
      </c>
      <c r="C12" s="38">
        <v>0.09</v>
      </c>
      <c r="D12" s="38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9.75" customHeight="1">
      <c r="B13" s="4" t="s">
        <v>45</v>
      </c>
      <c r="C13" s="38"/>
      <c r="D13" s="38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124.5" customHeight="1">
      <c r="B14" s="46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27.5">
      <c r="B15" s="17" t="s">
        <v>42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98">
        <v>1.206</v>
      </c>
      <c r="D16" s="98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98">
        <v>0.86</v>
      </c>
      <c r="D17" s="98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47">
        <v>0.19</v>
      </c>
      <c r="D18" s="47">
        <v>0.19</v>
      </c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15.345999999999998</v>
      </c>
      <c r="D19" s="21">
        <f>SUM(D8:D18)</f>
        <v>15.345999999999998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4" t="s">
        <v>9</v>
      </c>
      <c r="C20" s="95"/>
      <c r="D20" s="95"/>
      <c r="E20" s="95"/>
      <c r="F20" s="95"/>
      <c r="G20" s="95"/>
      <c r="H20" s="96"/>
    </row>
    <row r="21" spans="2:8" ht="15.75">
      <c r="B21" s="45"/>
      <c r="C21" s="41"/>
      <c r="D21" s="41"/>
      <c r="E21" s="43"/>
      <c r="F21" s="44"/>
      <c r="G21" s="42"/>
      <c r="H21" s="42"/>
    </row>
    <row r="22" spans="2:8" ht="16.5" thickBot="1">
      <c r="B22" s="35" t="s">
        <v>27</v>
      </c>
      <c r="C22" s="36">
        <f>SUM(C21:C21)</f>
        <v>0</v>
      </c>
      <c r="D22" s="36">
        <f>SUM(D21:D21)</f>
        <v>0</v>
      </c>
      <c r="E22" s="36">
        <f>E21</f>
        <v>0</v>
      </c>
      <c r="F22" s="39">
        <f>F21</f>
        <v>0</v>
      </c>
      <c r="G22" s="37" t="s">
        <v>7</v>
      </c>
      <c r="H22" s="37" t="s">
        <v>7</v>
      </c>
    </row>
    <row r="23" spans="2:8" ht="16.5" thickBot="1">
      <c r="B23" s="22" t="s">
        <v>28</v>
      </c>
      <c r="C23" s="25">
        <f>C19+C22</f>
        <v>15.345999999999998</v>
      </c>
      <c r="D23" s="25">
        <f>D19+D22</f>
        <v>15.345999999999998</v>
      </c>
      <c r="E23" s="25">
        <f>E19+E22</f>
        <v>0</v>
      </c>
      <c r="F23" s="40">
        <f>F19+F22</f>
        <v>0</v>
      </c>
      <c r="G23" s="23" t="s">
        <v>7</v>
      </c>
      <c r="H23" s="24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7" t="s">
        <v>48</v>
      </c>
      <c r="C26" s="77"/>
      <c r="D26" s="77"/>
      <c r="E26" s="77"/>
      <c r="F26" s="77"/>
      <c r="G26" s="77"/>
      <c r="H26" s="77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2018-02-06T08:51:19Z</cp:lastPrinted>
  <dcterms:created xsi:type="dcterms:W3CDTF">2008-12-01T07:12:21Z</dcterms:created>
  <dcterms:modified xsi:type="dcterms:W3CDTF">2019-02-14T07:16:30Z</dcterms:modified>
  <cp:category/>
  <cp:version/>
  <cp:contentType/>
  <cp:contentStatus/>
</cp:coreProperties>
</file>