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<sst xmlns="http://schemas.openxmlformats.org/spreadsheetml/2006/main" count="85" uniqueCount="60">
  <si>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</si>
  <si>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</si>
  <si>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</si>
  <si>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</si>
  <si>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</si>
  <si>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</si>
  <si>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</si>
  <si>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</si>
  <si>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</si>
  <si>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</si>
  <si>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</si>
  <si>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</si>
  <si>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</si>
  <si>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</si>
  <si>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</si>
  <si>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</si>
  <si>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</si>
  <si>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</si>
  <si>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</si>
  <si>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</si>
  <si>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</si>
  <si>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</si>
  <si>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</si>
  <si>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</si>
  <si>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</si>
  <si>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</si>
  <si>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</si>
  <si>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</si>
  <si>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</si>
  <si>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</si>
  <si>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</si>
  <si>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</si>
  <si>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</si>
  <si>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</si>
  <si>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</si>
  <si>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</si>
  <si>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</si>
  <si>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</si>
  <si>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</si>
  <si>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</si>
  <si>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</si>
  <si>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</si>
  <si>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</si>
  <si>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</si>
  <si>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</si>
  <si>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</si>
  <si>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</si>
  <si>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</si>
  <si>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</si>
  <si>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</si>
  <si>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</si>
  <si>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</si>
  <si>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с.Дивеево, ул.Полевая, 2а</t>
  </si>
  <si>
    <t>с.Дивеево, ул. Полевая, 2а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</si>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</sst>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J23" sqref="J23"/>
    </sheetView>
  </sheetViews>
  <sheetFormatPr defaultColWidth="9.00390625" defaultRowHeight="15.75"/>
  <cols>
    <col min="1" max="1" width="3.00390625" style="0" customWidth="1"/>
    <col min="2" max="2" width="25.625" style="2" customWidth="1"/>
    <col min="3" max="4" width="13.25390625" style="2" customWidth="1"/>
    <col min="5" max="5" width="13.50390625" style="0" customWidth="1"/>
    <col min="6" max="6" width="13.00390625" style="0" customWidth="1"/>
  </cols>
  <sheetData>
    <row r="1" ht="15.75">
      <c r="E1" s="1"/>
    </row>
    <row r="2" spans="2:9" ht="15.75">
      <c r="B2" s="63" t="s">
        <v>19</v>
      </c>
      <c r="C2" s="63"/>
      <c r="D2" s="63"/>
      <c r="E2" s="63"/>
      <c r="F2" s="63"/>
      <c r="G2" s="15"/>
      <c r="H2" s="15"/>
      <c r="I2" s="15"/>
    </row>
    <row r="3" spans="2:9" ht="15.75">
      <c r="B3" s="63" t="s">
        <v>18</v>
      </c>
      <c r="C3" s="63"/>
      <c r="D3" s="63"/>
      <c r="E3" s="63"/>
      <c r="F3" s="63"/>
      <c r="G3" s="14"/>
      <c r="H3" s="14"/>
      <c r="I3" s="14"/>
    </row>
    <row r="4" spans="2:9" ht="15.75">
      <c r="B4" s="63" t="s">
        <v>20</v>
      </c>
      <c r="C4" s="63"/>
      <c r="D4" s="63"/>
      <c r="E4" s="63"/>
      <c r="F4" s="63"/>
      <c r="G4" s="14"/>
      <c r="H4" s="14"/>
      <c r="I4" s="14"/>
    </row>
    <row r="5" spans="2:9" ht="15.75">
      <c r="B5" s="63" t="s">
        <v>58</v>
      </c>
      <c r="C5" s="63"/>
      <c r="D5" s="63"/>
      <c r="E5" s="63"/>
      <c r="F5" s="63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4">
        <v>869.92</v>
      </c>
      <c r="E7" s="43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64" t="s">
        <v>21</v>
      </c>
      <c r="C10" s="64"/>
      <c r="D10" s="64"/>
      <c r="E10" s="64"/>
      <c r="F10" s="64"/>
    </row>
    <row r="11" spans="2:6" ht="15.75">
      <c r="B11" s="64" t="s">
        <v>22</v>
      </c>
      <c r="C11" s="64"/>
      <c r="D11" s="64"/>
      <c r="E11" s="64"/>
      <c r="F11" s="64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3" t="s">
        <v>53</v>
      </c>
      <c r="C13" s="74"/>
      <c r="D13" s="74"/>
      <c r="E13" s="74"/>
      <c r="F13" s="75"/>
    </row>
    <row r="14" spans="2:6" ht="15.75" customHeight="1">
      <c r="B14" s="65" t="s">
        <v>33</v>
      </c>
      <c r="C14" s="66"/>
      <c r="D14" s="66"/>
      <c r="E14" s="66"/>
      <c r="F14" s="67"/>
    </row>
    <row r="15" spans="2:6" ht="15.75" customHeight="1">
      <c r="B15" s="16" t="s">
        <v>31</v>
      </c>
      <c r="C15" s="68">
        <v>8965.31</v>
      </c>
      <c r="D15" s="68">
        <v>148368.54</v>
      </c>
      <c r="E15" s="70">
        <v>146077.83</v>
      </c>
      <c r="F15" s="72">
        <f>C15+D15-E15</f>
        <v>11256.020000000019</v>
      </c>
    </row>
    <row r="16" spans="2:6" ht="198.75" customHeight="1">
      <c r="B16" s="17" t="s">
        <v>46</v>
      </c>
      <c r="C16" s="69"/>
      <c r="D16" s="69"/>
      <c r="E16" s="71"/>
      <c r="F16" s="71"/>
    </row>
    <row r="17" spans="2:6" ht="18.75" customHeight="1" thickBot="1">
      <c r="B17" s="41" t="s">
        <v>45</v>
      </c>
      <c r="C17" s="39"/>
      <c r="D17" s="39"/>
      <c r="E17" s="40"/>
      <c r="F17" s="40">
        <f>C17+D17-E17</f>
        <v>0</v>
      </c>
    </row>
    <row r="18" spans="2:6" ht="16.5" thickBot="1">
      <c r="B18" s="21" t="s">
        <v>23</v>
      </c>
      <c r="C18" s="31">
        <f>C15+C17</f>
        <v>8965.31</v>
      </c>
      <c r="D18" s="31">
        <f>D15</f>
        <v>148368.54</v>
      </c>
      <c r="E18" s="31">
        <f>E15+E17</f>
        <v>146077.83</v>
      </c>
      <c r="F18" s="31">
        <f>F15+F17</f>
        <v>11256.020000000019</v>
      </c>
    </row>
    <row r="19" spans="2:6" ht="15.75">
      <c r="B19" s="76" t="s">
        <v>11</v>
      </c>
      <c r="C19" s="77"/>
      <c r="D19" s="77"/>
      <c r="E19" s="77"/>
      <c r="F19" s="78"/>
    </row>
    <row r="20" spans="2:6" ht="15.75">
      <c r="B20" s="13" t="s">
        <v>12</v>
      </c>
      <c r="C20" s="11"/>
      <c r="D20" s="11"/>
      <c r="E20" s="6"/>
      <c r="F20" s="25"/>
    </row>
    <row r="21" spans="2:6" ht="15.75">
      <c r="B21" s="13" t="s">
        <v>34</v>
      </c>
      <c r="C21" s="59">
        <v>1814.42</v>
      </c>
      <c r="D21" s="59">
        <v>3060.28</v>
      </c>
      <c r="E21" s="60">
        <v>5036.67</v>
      </c>
      <c r="F21" s="61">
        <f>C21+D21-E21</f>
        <v>-161.96999999999935</v>
      </c>
    </row>
    <row r="22" spans="2:6" ht="15.75">
      <c r="B22" s="13" t="s">
        <v>13</v>
      </c>
      <c r="C22" s="59"/>
      <c r="D22" s="59"/>
      <c r="E22" s="60"/>
      <c r="F22" s="61"/>
    </row>
    <row r="23" spans="2:6" ht="15.75">
      <c r="B23" s="13" t="s">
        <v>14</v>
      </c>
      <c r="C23" s="85">
        <v>2867.13</v>
      </c>
      <c r="D23" s="85">
        <v>4220.28</v>
      </c>
      <c r="E23" s="85">
        <v>6945.81</v>
      </c>
      <c r="F23" s="61">
        <f>C23+D23-E23</f>
        <v>141.59999999999945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4681.55</v>
      </c>
      <c r="D25" s="31">
        <f>D21+D23</f>
        <v>7280.5599999999995</v>
      </c>
      <c r="E25" s="31">
        <f>SUM(E20:E24)</f>
        <v>11982.48</v>
      </c>
      <c r="F25" s="31">
        <f>SUM(F20:F24)</f>
        <v>-20.36999999999989</v>
      </c>
    </row>
    <row r="26" spans="2:6" ht="27">
      <c r="B26" s="32" t="s">
        <v>16</v>
      </c>
      <c r="C26" s="33">
        <f>C18+C25</f>
        <v>13646.86</v>
      </c>
      <c r="D26" s="33">
        <f>D18+D25</f>
        <v>155649.1</v>
      </c>
      <c r="E26" s="33">
        <f>E18+E25</f>
        <v>158060.31</v>
      </c>
      <c r="F26" s="33">
        <f>F18+F25</f>
        <v>11235.65000000002</v>
      </c>
    </row>
    <row r="27" spans="2:6" ht="16.5" thickBot="1">
      <c r="B27" s="65" t="s">
        <v>32</v>
      </c>
      <c r="C27" s="66"/>
      <c r="D27" s="66"/>
      <c r="E27" s="66"/>
      <c r="F27" s="67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63" t="s">
        <v>51</v>
      </c>
      <c r="C30" s="63"/>
      <c r="D30" s="63"/>
      <c r="E30" s="63"/>
      <c r="F30" s="63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3">
      <selection activeCell="J20" sqref="J20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9" t="s">
        <v>27</v>
      </c>
      <c r="B1" s="79"/>
      <c r="C1" s="79"/>
      <c r="D1" s="79"/>
      <c r="E1" s="79"/>
      <c r="F1" s="79"/>
      <c r="G1" s="79"/>
    </row>
    <row r="2" spans="1:7" ht="15.75">
      <c r="A2" s="79" t="s">
        <v>26</v>
      </c>
      <c r="B2" s="79"/>
      <c r="C2" s="79"/>
      <c r="D2" s="79"/>
      <c r="E2" s="79"/>
      <c r="F2" s="79"/>
      <c r="G2" s="79"/>
    </row>
    <row r="3" spans="1:7" ht="15.75">
      <c r="A3" s="80" t="s">
        <v>0</v>
      </c>
      <c r="B3" s="80"/>
      <c r="C3" s="80"/>
      <c r="D3" s="80"/>
      <c r="E3" s="80"/>
      <c r="F3" s="80"/>
      <c r="G3" s="80"/>
    </row>
    <row r="4" spans="1:7" ht="15.75">
      <c r="A4" s="42"/>
      <c r="B4" s="45"/>
      <c r="C4" s="42"/>
      <c r="D4" s="81" t="s">
        <v>40</v>
      </c>
      <c r="E4" s="81"/>
      <c r="F4" s="46"/>
      <c r="G4" s="42"/>
    </row>
    <row r="5" spans="1:7" ht="110.25" customHeight="1">
      <c r="A5" s="47" t="s">
        <v>3</v>
      </c>
      <c r="B5" s="48" t="s">
        <v>4</v>
      </c>
      <c r="C5" s="47" t="s">
        <v>44</v>
      </c>
      <c r="D5" s="49" t="s">
        <v>41</v>
      </c>
      <c r="E5" s="50" t="s">
        <v>42</v>
      </c>
      <c r="F5" s="51" t="s">
        <v>5</v>
      </c>
      <c r="G5" s="47" t="s">
        <v>6</v>
      </c>
    </row>
    <row r="6" spans="1:7" ht="15.75" customHeight="1">
      <c r="A6" s="73" t="s">
        <v>52</v>
      </c>
      <c r="B6" s="74"/>
      <c r="C6" s="74"/>
      <c r="D6" s="74"/>
      <c r="E6" s="74"/>
      <c r="F6" s="74"/>
      <c r="G6" s="75"/>
    </row>
    <row r="7" spans="1:7" ht="15.75" customHeight="1">
      <c r="A7" s="76" t="s">
        <v>9</v>
      </c>
      <c r="B7" s="77"/>
      <c r="C7" s="77"/>
      <c r="D7" s="77"/>
      <c r="E7" s="77"/>
      <c r="F7" s="77"/>
      <c r="G7" s="78"/>
    </row>
    <row r="8" spans="1:7" ht="25.5">
      <c r="A8" s="4" t="s">
        <v>1</v>
      </c>
      <c r="B8" s="56"/>
      <c r="C8" s="56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47</v>
      </c>
      <c r="B9" s="56"/>
      <c r="C9" s="56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7.2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5" customHeight="1">
      <c r="A12" s="4" t="s">
        <v>36</v>
      </c>
      <c r="B12" s="56">
        <v>0.37</v>
      </c>
      <c r="C12" s="56">
        <v>0.37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5" customHeight="1">
      <c r="A13" s="4" t="s">
        <v>48</v>
      </c>
      <c r="B13" s="56"/>
      <c r="C13" s="56"/>
      <c r="D13" s="5"/>
      <c r="E13" s="5">
        <f>D13*'Часть 1'!$D$7*12</f>
        <v>0</v>
      </c>
      <c r="F13" s="25"/>
      <c r="G13" s="25"/>
    </row>
    <row r="14" spans="1:7" ht="117.75" customHeight="1">
      <c r="A14" s="62" t="s">
        <v>59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43</v>
      </c>
      <c r="B15" s="20">
        <v>6.16</v>
      </c>
      <c r="C15" s="20">
        <v>6.16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49</v>
      </c>
      <c r="B16" s="20">
        <v>0.99</v>
      </c>
      <c r="C16" s="20">
        <v>0.99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50</v>
      </c>
      <c r="B17" s="20">
        <v>0.98</v>
      </c>
      <c r="C17" s="20">
        <v>0.98</v>
      </c>
      <c r="D17" s="20">
        <f t="shared" si="0"/>
        <v>0</v>
      </c>
      <c r="E17" s="5">
        <f>D17*'Часть 1'!$D$7*12</f>
        <v>0</v>
      </c>
      <c r="F17" s="28"/>
      <c r="G17" s="28"/>
    </row>
    <row r="18" spans="1:7" ht="26.25" thickBot="1">
      <c r="A18" s="27" t="s">
        <v>7</v>
      </c>
      <c r="B18" s="52"/>
      <c r="C18" s="52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14.190000000000001</v>
      </c>
      <c r="C19" s="34">
        <f>SUM(C8:C18)</f>
        <v>14.190000000000001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6.5" thickBot="1">
      <c r="A21" s="53" t="s">
        <v>29</v>
      </c>
      <c r="B21" s="54">
        <v>0</v>
      </c>
      <c r="C21" s="54">
        <v>0</v>
      </c>
      <c r="D21" s="54">
        <v>0</v>
      </c>
      <c r="E21" s="57">
        <v>0</v>
      </c>
      <c r="F21" s="55" t="s">
        <v>8</v>
      </c>
      <c r="G21" s="55" t="s">
        <v>8</v>
      </c>
    </row>
    <row r="22" spans="1:7" ht="16.5" thickBot="1">
      <c r="A22" s="35" t="s">
        <v>30</v>
      </c>
      <c r="B22" s="38">
        <f>B19+B21</f>
        <v>14.190000000000001</v>
      </c>
      <c r="C22" s="38">
        <f>C19+C21</f>
        <v>14.190000000000001</v>
      </c>
      <c r="D22" s="38">
        <f>D19+D21</f>
        <v>0</v>
      </c>
      <c r="E22" s="58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3" t="s">
        <v>51</v>
      </c>
      <c r="B25" s="63"/>
      <c r="C25" s="63"/>
      <c r="D25" s="63"/>
      <c r="E25" s="63"/>
      <c r="F25" s="63"/>
      <c r="G25" s="63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2013-03-13T04:57:12Z</cp:lastPrinted>
  <dcterms:created xsi:type="dcterms:W3CDTF">2008-12-01T07:12:21Z</dcterms:created>
  <dcterms:modified xsi:type="dcterms:W3CDTF">2015-02-16T11:18:41Z</dcterms:modified>
  <cp:category/>
  <cp:version/>
  <cp:contentType/>
  <cp:contentStatus/>
</cp:coreProperties>
</file>