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<sst xmlns="http://schemas.openxmlformats.org/spreadsheetml/2006/main" count="88" uniqueCount="63">
  <si>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</si>
  <si>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</si>
  <si>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</si>
  <si>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</si>
  <si>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</si>
  <si>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</si>
  <si>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</si>
  <si>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</si>
  <si>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</si>
  <si>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</si>
  <si>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</si>
  <si>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</si>
  <si>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</si>
  <si>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</si>
  <si>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</si>
  <si>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</si>
  <si>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</si>
  <si>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</si>
  <si>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</si>
  <si>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</si>
  <si>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</si>
  <si>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</si>
  <si>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</si>
  <si>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</si>
  <si>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</si>
  <si>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</si>
  <si>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</si>
  <si>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</si>
  <si>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</si>
  <si>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</si>
  <si>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</si>
  <si>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</si>
  <si>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</si>
  <si>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</si>
  <si>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</si>
  <si>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</si>
  <si>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</si>
  <si>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</si>
  <si>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</si>
  <si>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</si>
  <si>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</si>
  <si>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</si>
  <si>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</si>
  <si>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</si>
  <si>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</si>
  <si>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</si>
  <si>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</si>
  <si>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</si>
  <si>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</si>
  <si>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</si>
  <si>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</si>
  <si>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</si>
  <si>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</si>
  <si>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</si>
  <si>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</si>
  <si>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</si>
  <si>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</si>
  <si>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</si>
  <si>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</si>
  <si>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</si>
  <si>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</si>
  <si>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с.Дивеево, ул.Полевая, 2Б</t>
  </si>
  <si>
    <t>с.Дивеево , ул.Полевая   ,2Б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</si>
</sst>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shrinkToFit="1"/>
    </xf>
    <xf numFmtId="173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3">
      <selection activeCell="I24" sqref="I24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7" t="s">
        <v>19</v>
      </c>
      <c r="C2" s="77"/>
      <c r="D2" s="77"/>
      <c r="E2" s="77"/>
      <c r="F2" s="77"/>
      <c r="G2" s="11"/>
      <c r="H2" s="11"/>
      <c r="I2" s="11"/>
    </row>
    <row r="3" spans="2:9" ht="15.75">
      <c r="B3" s="77" t="s">
        <v>18</v>
      </c>
      <c r="C3" s="77"/>
      <c r="D3" s="77"/>
      <c r="E3" s="77"/>
      <c r="F3" s="77"/>
      <c r="G3" s="10"/>
      <c r="H3" s="10"/>
      <c r="I3" s="10"/>
    </row>
    <row r="4" spans="2:9" ht="15.75">
      <c r="B4" s="77" t="s">
        <v>20</v>
      </c>
      <c r="C4" s="77"/>
      <c r="D4" s="77"/>
      <c r="E4" s="77"/>
      <c r="F4" s="77"/>
      <c r="G4" s="10"/>
      <c r="H4" s="10"/>
      <c r="I4" s="10"/>
    </row>
    <row r="5" spans="2:9" ht="15.75">
      <c r="B5" s="77" t="s">
        <v>52</v>
      </c>
      <c r="C5" s="77"/>
      <c r="D5" s="77"/>
      <c r="E5" s="77"/>
      <c r="F5" s="77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9">
        <v>511.5</v>
      </c>
      <c r="E7" s="26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81" t="s">
        <v>21</v>
      </c>
      <c r="C10" s="81"/>
      <c r="D10" s="81"/>
      <c r="E10" s="81"/>
      <c r="F10" s="81"/>
    </row>
    <row r="11" spans="2:6" ht="15.75">
      <c r="B11" s="81" t="s">
        <v>22</v>
      </c>
      <c r="C11" s="81"/>
      <c r="D11" s="81"/>
      <c r="E11" s="81"/>
      <c r="F11" s="81"/>
    </row>
    <row r="12" spans="2:6" ht="110.25" customHeight="1">
      <c r="B12" s="3" t="s">
        <v>17</v>
      </c>
      <c r="C12" s="3" t="s">
        <v>51</v>
      </c>
      <c r="D12" s="3" t="s">
        <v>53</v>
      </c>
      <c r="E12" s="3" t="s">
        <v>54</v>
      </c>
      <c r="F12" s="3" t="s">
        <v>55</v>
      </c>
    </row>
    <row r="13" spans="2:6" ht="15.75" customHeight="1">
      <c r="B13" s="86" t="s">
        <v>62</v>
      </c>
      <c r="C13" s="87"/>
      <c r="D13" s="88"/>
      <c r="E13" s="88"/>
      <c r="F13" s="89"/>
    </row>
    <row r="14" spans="2:6" ht="15.75" customHeight="1">
      <c r="B14" s="78" t="s">
        <v>32</v>
      </c>
      <c r="C14" s="79"/>
      <c r="D14" s="79"/>
      <c r="E14" s="79"/>
      <c r="F14" s="80"/>
    </row>
    <row r="15" spans="2:6" ht="15.75" customHeight="1">
      <c r="B15" s="50" t="s">
        <v>30</v>
      </c>
      <c r="C15" s="82">
        <v>669.71</v>
      </c>
      <c r="D15" s="82">
        <v>7426.98</v>
      </c>
      <c r="E15" s="83">
        <v>4338.11</v>
      </c>
      <c r="F15" s="85">
        <f>C15+D15-E15</f>
        <v>3758.58</v>
      </c>
    </row>
    <row r="16" spans="2:6" ht="172.5" customHeight="1">
      <c r="B16" s="12" t="s">
        <v>56</v>
      </c>
      <c r="C16" s="82"/>
      <c r="D16" s="82"/>
      <c r="E16" s="84"/>
      <c r="F16" s="84"/>
    </row>
    <row r="17" spans="2:6" ht="21" customHeight="1">
      <c r="B17" s="4" t="s">
        <v>57</v>
      </c>
      <c r="C17" s="51"/>
      <c r="D17" s="51"/>
      <c r="E17" s="52"/>
      <c r="F17" s="53">
        <f>C17+D17-E17</f>
        <v>0</v>
      </c>
    </row>
    <row r="18" spans="2:6" ht="17.25" customHeight="1">
      <c r="B18" s="4" t="s">
        <v>58</v>
      </c>
      <c r="C18" s="51"/>
      <c r="D18" s="51"/>
      <c r="E18" s="52"/>
      <c r="F18" s="46">
        <f>C18+D18-E18</f>
        <v>0</v>
      </c>
    </row>
    <row r="19" spans="2:6" ht="18" customHeight="1">
      <c r="B19" s="4" t="s">
        <v>59</v>
      </c>
      <c r="C19" s="51"/>
      <c r="D19" s="51"/>
      <c r="E19" s="52"/>
      <c r="F19" s="46">
        <f>C19+D19-E19</f>
        <v>0</v>
      </c>
    </row>
    <row r="20" spans="2:6" ht="18.75" customHeight="1">
      <c r="B20" s="54" t="s">
        <v>44</v>
      </c>
      <c r="C20" s="55"/>
      <c r="D20" s="55"/>
      <c r="E20" s="56"/>
      <c r="F20" s="57">
        <f>C20+D20-E20</f>
        <v>0</v>
      </c>
    </row>
    <row r="21" spans="2:6" ht="16.5" thickBot="1">
      <c r="B21" s="58" t="s">
        <v>23</v>
      </c>
      <c r="C21" s="59">
        <f>SUM(C15:C20)</f>
        <v>669.71</v>
      </c>
      <c r="D21" s="59">
        <f>SUM(D15:D20)</f>
        <v>7426.98</v>
      </c>
      <c r="E21" s="59">
        <f>SUM(E15:E20)</f>
        <v>4338.11</v>
      </c>
      <c r="F21" s="59">
        <f>SUM(F15:F20)</f>
        <v>3758.58</v>
      </c>
    </row>
    <row r="22" spans="2:6" ht="15.75">
      <c r="B22" s="90" t="s">
        <v>11</v>
      </c>
      <c r="C22" s="91"/>
      <c r="D22" s="91"/>
      <c r="E22" s="91"/>
      <c r="F22" s="92"/>
    </row>
    <row r="23" spans="2:9" ht="15.75">
      <c r="B23" s="4" t="s">
        <v>12</v>
      </c>
      <c r="C23" s="55"/>
      <c r="D23" s="60"/>
      <c r="E23" s="55"/>
      <c r="F23" s="61">
        <f>C23+D23-E23</f>
        <v>0</v>
      </c>
      <c r="I23" t="s">
        <v>60</v>
      </c>
    </row>
    <row r="24" spans="2:6" ht="15.75">
      <c r="B24" s="4" t="s">
        <v>33</v>
      </c>
      <c r="C24" s="62"/>
      <c r="D24" s="62"/>
      <c r="E24" s="62"/>
      <c r="F24" s="61">
        <f>C24+D24-E24</f>
        <v>0</v>
      </c>
    </row>
    <row r="25" spans="2:6" ht="15.75">
      <c r="B25" s="4" t="s">
        <v>13</v>
      </c>
      <c r="C25" s="45"/>
      <c r="D25" s="44"/>
      <c r="E25" s="45"/>
      <c r="F25" s="53">
        <f>C25+D25-E25</f>
        <v>0</v>
      </c>
    </row>
    <row r="26" spans="2:6" ht="15.75">
      <c r="B26" s="4" t="s">
        <v>14</v>
      </c>
      <c r="C26" s="62"/>
      <c r="D26" s="62"/>
      <c r="E26" s="62"/>
      <c r="F26" s="53">
        <f>C26+D26-E26</f>
        <v>0</v>
      </c>
    </row>
    <row r="27" spans="2:6" ht="16.5" thickBot="1">
      <c r="B27" s="16" t="s">
        <v>15</v>
      </c>
      <c r="C27" s="63"/>
      <c r="D27" s="63"/>
      <c r="E27" s="63"/>
      <c r="F27" s="53">
        <f>C27+D27-E27</f>
        <v>0</v>
      </c>
    </row>
    <row r="28" spans="2:6" ht="16.5" thickBot="1">
      <c r="B28" s="64" t="s">
        <v>24</v>
      </c>
      <c r="C28" s="65">
        <f>C24+C26+C27</f>
        <v>0</v>
      </c>
      <c r="D28" s="66">
        <f>SUM(D23:D27)</f>
        <v>0</v>
      </c>
      <c r="E28" s="66">
        <f>SUM(E23:E27)</f>
        <v>0</v>
      </c>
      <c r="F28" s="67">
        <f>SUM(F23:F27)</f>
        <v>0</v>
      </c>
    </row>
    <row r="29" spans="2:6" ht="27">
      <c r="B29" s="68" t="s">
        <v>16</v>
      </c>
      <c r="C29" s="69">
        <f>C28+C21</f>
        <v>669.71</v>
      </c>
      <c r="D29" s="70">
        <f>D21+D28</f>
        <v>7426.98</v>
      </c>
      <c r="E29" s="69">
        <f>E21+E28</f>
        <v>4338.11</v>
      </c>
      <c r="F29" s="71">
        <f>F21+F28</f>
        <v>3758.58</v>
      </c>
    </row>
    <row r="30" spans="2:6" ht="16.5" thickBot="1">
      <c r="B30" s="78" t="s">
        <v>31</v>
      </c>
      <c r="C30" s="79"/>
      <c r="D30" s="79"/>
      <c r="E30" s="79"/>
      <c r="F30" s="80"/>
    </row>
    <row r="31" spans="2:6" ht="16.5" thickBot="1">
      <c r="B31" s="72"/>
      <c r="C31" s="73">
        <v>4349.96</v>
      </c>
      <c r="D31" s="74"/>
      <c r="E31" s="75"/>
      <c r="F31" s="76">
        <f>C31+D31-E31</f>
        <v>4349.96</v>
      </c>
    </row>
    <row r="33" spans="2:8" ht="15.75">
      <c r="B33" s="77" t="s">
        <v>49</v>
      </c>
      <c r="C33" s="77"/>
      <c r="D33" s="77"/>
      <c r="E33" s="77"/>
      <c r="F33" s="77"/>
      <c r="G33" s="77"/>
      <c r="H33" s="77"/>
    </row>
  </sheetData>
  <sheetProtection/>
  <mergeCells count="15">
    <mergeCell ref="F15:F16"/>
    <mergeCell ref="B13:F13"/>
    <mergeCell ref="D15:D16"/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C15:C16"/>
    <mergeCell ref="E15:E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J14" sqref="J14"/>
    </sheetView>
  </sheetViews>
  <sheetFormatPr defaultColWidth="9.00390625" defaultRowHeight="15.75"/>
  <cols>
    <col min="1" max="1" width="22.87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3" t="s">
        <v>26</v>
      </c>
      <c r="B1" s="93"/>
      <c r="C1" s="93"/>
      <c r="D1" s="93"/>
      <c r="E1" s="93"/>
      <c r="F1" s="93"/>
      <c r="G1" s="93"/>
    </row>
    <row r="2" spans="1:7" ht="15.75">
      <c r="A2" s="93" t="s">
        <v>25</v>
      </c>
      <c r="B2" s="93"/>
      <c r="C2" s="93"/>
      <c r="D2" s="93"/>
      <c r="E2" s="93"/>
      <c r="F2" s="93"/>
      <c r="G2" s="93"/>
    </row>
    <row r="3" spans="1:7" ht="15.75">
      <c r="A3" s="94" t="s">
        <v>0</v>
      </c>
      <c r="B3" s="94"/>
      <c r="C3" s="94"/>
      <c r="D3" s="94"/>
      <c r="E3" s="94"/>
      <c r="F3" s="94"/>
      <c r="G3" s="94"/>
    </row>
    <row r="4" spans="1:7" ht="15.75">
      <c r="A4" s="25"/>
      <c r="B4" s="27"/>
      <c r="C4" s="25"/>
      <c r="D4" s="98" t="s">
        <v>39</v>
      </c>
      <c r="E4" s="98"/>
      <c r="F4" s="28"/>
      <c r="G4" s="25"/>
    </row>
    <row r="5" spans="1:7" ht="110.25" customHeight="1">
      <c r="A5" s="29" t="s">
        <v>3</v>
      </c>
      <c r="B5" s="30" t="s">
        <v>4</v>
      </c>
      <c r="C5" s="29" t="s">
        <v>43</v>
      </c>
      <c r="D5" s="31" t="s">
        <v>40</v>
      </c>
      <c r="E5" s="32" t="s">
        <v>41</v>
      </c>
      <c r="F5" s="33" t="s">
        <v>5</v>
      </c>
      <c r="G5" s="29" t="s">
        <v>6</v>
      </c>
    </row>
    <row r="6" spans="1:7" ht="15.75" customHeight="1">
      <c r="A6" s="86" t="s">
        <v>61</v>
      </c>
      <c r="B6" s="88"/>
      <c r="C6" s="88"/>
      <c r="D6" s="88"/>
      <c r="E6" s="88"/>
      <c r="F6" s="88"/>
      <c r="G6" s="89"/>
    </row>
    <row r="7" spans="1:7" ht="15.75" customHeight="1">
      <c r="A7" s="95" t="s">
        <v>9</v>
      </c>
      <c r="B7" s="96"/>
      <c r="C7" s="96"/>
      <c r="D7" s="96"/>
      <c r="E7" s="96"/>
      <c r="F7" s="96"/>
      <c r="G7" s="97"/>
    </row>
    <row r="8" spans="1:7" ht="25.5">
      <c r="A8" s="4" t="s">
        <v>1</v>
      </c>
      <c r="B8" s="38"/>
      <c r="C8" s="38"/>
      <c r="D8" s="5">
        <f>B8-C8</f>
        <v>0</v>
      </c>
      <c r="E8" s="5">
        <f>D8*'Часть 1'!$D$7*12</f>
        <v>0</v>
      </c>
      <c r="F8" s="15" t="s">
        <v>8</v>
      </c>
      <c r="G8" s="15" t="s">
        <v>8</v>
      </c>
    </row>
    <row r="9" spans="1:7" ht="15.75">
      <c r="A9" s="4" t="s">
        <v>45</v>
      </c>
      <c r="B9" s="38"/>
      <c r="C9" s="38"/>
      <c r="D9" s="5">
        <f>B9-C9</f>
        <v>0</v>
      </c>
      <c r="E9" s="5">
        <f>D9*'Часть 1'!$D$7*12</f>
        <v>0</v>
      </c>
      <c r="F9" s="15" t="s">
        <v>8</v>
      </c>
      <c r="G9" s="15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5" t="s">
        <v>8</v>
      </c>
      <c r="G10" s="15" t="s">
        <v>8</v>
      </c>
    </row>
    <row r="11" spans="1:7" ht="17.2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5" t="s">
        <v>8</v>
      </c>
      <c r="G11" s="15" t="s">
        <v>8</v>
      </c>
    </row>
    <row r="12" spans="1:7" ht="45" customHeight="1">
      <c r="A12" s="4" t="s">
        <v>35</v>
      </c>
      <c r="B12" s="38">
        <v>0.08</v>
      </c>
      <c r="C12" s="38">
        <v>0.08</v>
      </c>
      <c r="D12" s="5">
        <f t="shared" si="0"/>
        <v>0</v>
      </c>
      <c r="E12" s="5">
        <f>D12*'Часть 1'!$D$7*12</f>
        <v>0</v>
      </c>
      <c r="F12" s="15" t="s">
        <v>8</v>
      </c>
      <c r="G12" s="15" t="s">
        <v>8</v>
      </c>
    </row>
    <row r="13" spans="1:7" ht="45" customHeight="1">
      <c r="A13" s="4" t="s">
        <v>46</v>
      </c>
      <c r="B13" s="38"/>
      <c r="C13" s="38"/>
      <c r="D13" s="5"/>
      <c r="E13" s="5">
        <f>D13*'Часть 1'!$D$7*12</f>
        <v>0</v>
      </c>
      <c r="F13" s="15"/>
      <c r="G13" s="15"/>
    </row>
    <row r="14" spans="1:7" ht="117.75" customHeight="1">
      <c r="A14" s="47" t="s">
        <v>50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5" t="s">
        <v>8</v>
      </c>
      <c r="G14" s="15" t="s">
        <v>8</v>
      </c>
    </row>
    <row r="15" spans="1:7" ht="114.75">
      <c r="A15" s="16" t="s">
        <v>42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5" t="s">
        <v>8</v>
      </c>
      <c r="G15" s="15" t="s">
        <v>8</v>
      </c>
    </row>
    <row r="16" spans="1:7" ht="15.75">
      <c r="A16" s="16" t="s">
        <v>47</v>
      </c>
      <c r="B16" s="34">
        <v>1.17</v>
      </c>
      <c r="C16" s="34">
        <v>1.17</v>
      </c>
      <c r="D16" s="5">
        <f t="shared" si="0"/>
        <v>0</v>
      </c>
      <c r="E16" s="5">
        <f>D16*'Часть 1'!$D$7*12</f>
        <v>0</v>
      </c>
      <c r="F16" s="15" t="s">
        <v>8</v>
      </c>
      <c r="G16" s="15" t="s">
        <v>8</v>
      </c>
    </row>
    <row r="17" spans="1:7" ht="38.25">
      <c r="A17" s="16" t="s">
        <v>48</v>
      </c>
      <c r="B17" s="48">
        <v>0.87</v>
      </c>
      <c r="C17" s="48">
        <v>0.87</v>
      </c>
      <c r="D17" s="13">
        <f t="shared" si="0"/>
        <v>0</v>
      </c>
      <c r="E17" s="5">
        <f>D17*'Часть 1'!$D$7*12</f>
        <v>0</v>
      </c>
      <c r="F17" s="17"/>
      <c r="G17" s="17"/>
    </row>
    <row r="18" spans="1:7" ht="26.25" thickBot="1">
      <c r="A18" s="16" t="s">
        <v>7</v>
      </c>
      <c r="B18" s="34"/>
      <c r="C18" s="34"/>
      <c r="D18" s="13">
        <f t="shared" si="0"/>
        <v>0</v>
      </c>
      <c r="E18" s="5">
        <f>D18*'Часть 1'!$D$7*12</f>
        <v>0</v>
      </c>
      <c r="F18" s="17" t="s">
        <v>8</v>
      </c>
      <c r="G18" s="17" t="s">
        <v>8</v>
      </c>
    </row>
    <row r="19" spans="1:7" ht="16.5" thickBot="1">
      <c r="A19" s="14" t="s">
        <v>27</v>
      </c>
      <c r="B19" s="20">
        <f>SUM(B8:B18)</f>
        <v>14.52</v>
      </c>
      <c r="C19" s="20">
        <f>SUM(C8:C18)</f>
        <v>14.52</v>
      </c>
      <c r="D19" s="20">
        <f>SUM(D8:D18)</f>
        <v>0</v>
      </c>
      <c r="E19" s="20">
        <f>SUM(E8:E18)</f>
        <v>0</v>
      </c>
      <c r="F19" s="18" t="s">
        <v>8</v>
      </c>
      <c r="G19" s="19" t="s">
        <v>8</v>
      </c>
    </row>
    <row r="20" spans="1:7" ht="15.75">
      <c r="A20" s="99" t="s">
        <v>10</v>
      </c>
      <c r="B20" s="100"/>
      <c r="C20" s="100"/>
      <c r="D20" s="100"/>
      <c r="E20" s="100"/>
      <c r="F20" s="100"/>
      <c r="G20" s="101"/>
    </row>
    <row r="21" spans="1:7" ht="15.75">
      <c r="A21" s="42"/>
      <c r="B21" s="41"/>
      <c r="C21" s="41"/>
      <c r="D21" s="43"/>
      <c r="E21" s="43"/>
      <c r="F21" s="41"/>
      <c r="G21" s="41"/>
    </row>
    <row r="22" spans="1:7" ht="16.5" thickBot="1">
      <c r="A22" s="35" t="s">
        <v>28</v>
      </c>
      <c r="B22" s="36">
        <f>SUM(B21:B21)</f>
        <v>0</v>
      </c>
      <c r="C22" s="36">
        <f>SUM(C21:C21)</f>
        <v>0</v>
      </c>
      <c r="D22" s="36">
        <v>0</v>
      </c>
      <c r="E22" s="39">
        <v>0</v>
      </c>
      <c r="F22" s="37" t="s">
        <v>8</v>
      </c>
      <c r="G22" s="37" t="s">
        <v>8</v>
      </c>
    </row>
    <row r="23" spans="1:7" ht="16.5" thickBot="1">
      <c r="A23" s="21" t="s">
        <v>29</v>
      </c>
      <c r="B23" s="24">
        <f>B19+B22</f>
        <v>14.52</v>
      </c>
      <c r="C23" s="24">
        <f>C19+C22</f>
        <v>14.52</v>
      </c>
      <c r="D23" s="24">
        <f>D19+D22</f>
        <v>0</v>
      </c>
      <c r="E23" s="40">
        <f>E19+E22</f>
        <v>0</v>
      </c>
      <c r="F23" s="22" t="s">
        <v>8</v>
      </c>
      <c r="G23" s="2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7" t="s">
        <v>49</v>
      </c>
      <c r="B26" s="77"/>
      <c r="C26" s="77"/>
      <c r="D26" s="77"/>
      <c r="E26" s="77"/>
      <c r="F26" s="77"/>
      <c r="G26" s="7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2015-02-16T11:14:56Z</cp:lastPrinted>
  <dcterms:created xsi:type="dcterms:W3CDTF">2008-12-01T07:12:21Z</dcterms:created>
  <dcterms:modified xsi:type="dcterms:W3CDTF">2018-01-30T05:33:01Z</dcterms:modified>
  <cp:category/>
  <cp:version/>
  <cp:contentType/>
  <cp:contentStatus/>
</cp:coreProperties>
</file>