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<sst xmlns="http://schemas.openxmlformats.org/spreadsheetml/2006/main" count="85" uniqueCount="60">
  <si>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</si>
  <si>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</si>
  <si>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</si>
  <si>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</si>
  <si>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</si>
  <si>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</si>
  <si>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</si>
  <si>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</si>
  <si>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</si>
  <si>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</si>
  <si>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</si>
  <si>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</si>
  <si>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</si>
  <si>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</si>
  <si>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</si>
  <si>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</si>
  <si>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</si>
  <si>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</si>
  <si>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</si>
  <si>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</si>
  <si>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</si>
  <si>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</si>
  <si>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</si>
  <si>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</si>
  <si>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</si>
  <si>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</si>
  <si>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</si>
  <si>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</si>
  <si>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</si>
  <si>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</si>
  <si>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</si>
  <si>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</si>
  <si>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</si>
  <si>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</si>
  <si>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</si>
  <si>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</si>
  <si>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</si>
  <si>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</si>
  <si>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</si>
  <si>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</si>
  <si>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</si>
  <si>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</si>
  <si>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Привольная, 22</t>
  </si>
  <si>
    <t>с.Дивеево, ул.Привольная, 22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</si>
  <si>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</si>
  <si>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</si>
  <si>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</si>
  <si>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</si>
  <si>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</si>
  <si>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</si>
  <si>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</si>
  <si>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</si>
  <si>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</si>
  <si>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Доля собственников (15%)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</si>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</sst>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68" fontId="5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vertical="top" wrapText="1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center" vertical="center" shrinkToFit="1"/>
    </xf>
    <xf numFmtId="2" fontId="6" fillId="0" borderId="3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172" fontId="1" fillId="0" borderId="29" xfId="0" applyNumberFormat="1" applyFont="1" applyBorder="1" applyAlignment="1">
      <alignment horizontal="center" vertical="center" shrinkToFit="1"/>
    </xf>
    <xf numFmtId="172" fontId="6" fillId="0" borderId="14" xfId="0" applyNumberFormat="1" applyFont="1" applyBorder="1" applyAlignment="1">
      <alignment horizontal="center" vertical="center" shrinkToFit="1"/>
    </xf>
    <xf numFmtId="172" fontId="6" fillId="0" borderId="16" xfId="0" applyNumberFormat="1" applyFont="1" applyBorder="1" applyAlignment="1">
      <alignment horizontal="center" vertical="center" shrinkToFit="1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4">
      <selection activeCell="K23" sqref="K23"/>
    </sheetView>
  </sheetViews>
  <sheetFormatPr defaultColWidth="9.00390625" defaultRowHeight="15.75"/>
  <cols>
    <col min="1" max="1" width="3.00390625" style="0" customWidth="1"/>
    <col min="2" max="2" width="26.003906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70" t="s">
        <v>19</v>
      </c>
      <c r="C2" s="70"/>
      <c r="D2" s="70"/>
      <c r="E2" s="70"/>
      <c r="F2" s="70"/>
      <c r="G2" s="13"/>
      <c r="H2" s="13"/>
      <c r="I2" s="13"/>
    </row>
    <row r="3" spans="2:9" ht="15.75">
      <c r="B3" s="70" t="s">
        <v>18</v>
      </c>
      <c r="C3" s="70"/>
      <c r="D3" s="70"/>
      <c r="E3" s="70"/>
      <c r="F3" s="70"/>
      <c r="G3" s="12"/>
      <c r="H3" s="12"/>
      <c r="I3" s="12"/>
    </row>
    <row r="4" spans="2:9" ht="15.75">
      <c r="B4" s="70" t="s">
        <v>20</v>
      </c>
      <c r="C4" s="70"/>
      <c r="D4" s="70"/>
      <c r="E4" s="70"/>
      <c r="F4" s="70"/>
      <c r="G4" s="12"/>
      <c r="H4" s="12"/>
      <c r="I4" s="12"/>
    </row>
    <row r="5" spans="2:9" ht="15.75">
      <c r="B5" s="70" t="s">
        <v>59</v>
      </c>
      <c r="C5" s="70"/>
      <c r="D5" s="70"/>
      <c r="E5" s="70"/>
      <c r="F5" s="70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36</v>
      </c>
      <c r="D7" s="36">
        <v>860.7</v>
      </c>
      <c r="E7" s="35" t="s">
        <v>37</v>
      </c>
    </row>
    <row r="8" spans="2:5" ht="15.75">
      <c r="B8" s="10" t="s">
        <v>38</v>
      </c>
      <c r="C8" s="10"/>
      <c r="D8" s="54">
        <v>47.7</v>
      </c>
      <c r="E8" t="s">
        <v>37</v>
      </c>
    </row>
    <row r="9" spans="2:5" ht="15.75">
      <c r="B9" s="10"/>
      <c r="C9" s="10"/>
      <c r="D9" s="10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1" t="s">
        <v>42</v>
      </c>
      <c r="C13" s="82"/>
      <c r="D13" s="82"/>
      <c r="E13" s="82"/>
      <c r="F13" s="83"/>
    </row>
    <row r="14" spans="2:6" ht="15.75" customHeight="1">
      <c r="B14" s="72" t="s">
        <v>32</v>
      </c>
      <c r="C14" s="73"/>
      <c r="D14" s="73"/>
      <c r="E14" s="73"/>
      <c r="F14" s="74"/>
    </row>
    <row r="15" spans="2:6" ht="15.75" customHeight="1">
      <c r="B15" s="14" t="s">
        <v>30</v>
      </c>
      <c r="C15" s="75">
        <v>17139.02</v>
      </c>
      <c r="D15" s="77">
        <v>155364</v>
      </c>
      <c r="E15" s="77">
        <v>150113.4</v>
      </c>
      <c r="F15" s="79">
        <v>22389.62</v>
      </c>
    </row>
    <row r="16" spans="2:6" ht="198.75" customHeight="1">
      <c r="B16" s="15" t="s">
        <v>46</v>
      </c>
      <c r="C16" s="76">
        <v>17139.02</v>
      </c>
      <c r="D16" s="78">
        <v>155364</v>
      </c>
      <c r="E16" s="78">
        <v>150113.4</v>
      </c>
      <c r="F16" s="80">
        <v>22389.62</v>
      </c>
    </row>
    <row r="17" spans="2:6" ht="18.75" customHeight="1" thickBot="1">
      <c r="B17" s="33" t="s">
        <v>47</v>
      </c>
      <c r="C17" s="61">
        <v>300.51</v>
      </c>
      <c r="D17" s="61">
        <v>3606.12</v>
      </c>
      <c r="E17" s="61">
        <v>3906.63</v>
      </c>
      <c r="F17" s="56">
        <v>0</v>
      </c>
    </row>
    <row r="18" spans="2:6" ht="16.5" thickBot="1">
      <c r="B18" s="19" t="s">
        <v>23</v>
      </c>
      <c r="C18" s="94">
        <f>C15+C17</f>
        <v>17439.53</v>
      </c>
      <c r="D18" s="94">
        <f>D15+D17</f>
        <v>158970.12</v>
      </c>
      <c r="E18" s="94">
        <f>E15+E17</f>
        <v>154020.03</v>
      </c>
      <c r="F18" s="26">
        <f>F15+F17</f>
        <v>22389.62</v>
      </c>
    </row>
    <row r="19" spans="2:6" ht="15.75">
      <c r="B19" s="84" t="s">
        <v>11</v>
      </c>
      <c r="C19" s="85"/>
      <c r="D19" s="85"/>
      <c r="E19" s="85"/>
      <c r="F19" s="86"/>
    </row>
    <row r="20" spans="2:6" ht="15.75">
      <c r="B20" s="11" t="s">
        <v>12</v>
      </c>
      <c r="C20" s="57"/>
      <c r="D20" s="57"/>
      <c r="E20" s="58"/>
      <c r="F20" s="60"/>
    </row>
    <row r="21" spans="2:6" ht="15.75">
      <c r="B21" s="11" t="s">
        <v>33</v>
      </c>
      <c r="C21" s="57">
        <v>14114.94</v>
      </c>
      <c r="D21" s="59">
        <v>59988.32</v>
      </c>
      <c r="E21" s="58">
        <v>53603.39</v>
      </c>
      <c r="F21" s="60">
        <v>20499.87</v>
      </c>
    </row>
    <row r="22" spans="2:6" ht="15.75">
      <c r="B22" s="11" t="s">
        <v>13</v>
      </c>
      <c r="C22" s="57"/>
      <c r="D22" s="57"/>
      <c r="E22" s="58"/>
      <c r="F22" s="60"/>
    </row>
    <row r="23" spans="2:6" ht="15.75">
      <c r="B23" s="11" t="s">
        <v>14</v>
      </c>
      <c r="C23" s="66">
        <v>17953.9</v>
      </c>
      <c r="D23" s="66">
        <v>71800.48</v>
      </c>
      <c r="E23" s="66">
        <v>63127.49</v>
      </c>
      <c r="F23" s="62">
        <v>26626.89</v>
      </c>
    </row>
    <row r="24" spans="2:6" ht="16.5" thickBot="1">
      <c r="B24" s="21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6">
        <f>SUM(C20:C24)</f>
        <v>32068.840000000004</v>
      </c>
      <c r="D25" s="93">
        <f>D21+D23</f>
        <v>131788.8</v>
      </c>
      <c r="E25" s="26">
        <f>SUM(E20:E24)</f>
        <v>116730.88</v>
      </c>
      <c r="F25" s="26">
        <f>SUM(F20:F24)</f>
        <v>47126.759999999995</v>
      </c>
    </row>
    <row r="26" spans="2:6" ht="27">
      <c r="B26" s="27" t="s">
        <v>16</v>
      </c>
      <c r="C26" s="95">
        <f>C18+C25</f>
        <v>49508.37</v>
      </c>
      <c r="D26" s="95">
        <f>D18+D25</f>
        <v>290758.92</v>
      </c>
      <c r="E26" s="95">
        <f>E18+E25</f>
        <v>270750.91000000003</v>
      </c>
      <c r="F26" s="28">
        <f>F18+F25</f>
        <v>69516.37999999999</v>
      </c>
    </row>
    <row r="27" spans="2:6" ht="16.5" thickBot="1">
      <c r="B27" s="72" t="s">
        <v>31</v>
      </c>
      <c r="C27" s="73"/>
      <c r="D27" s="73"/>
      <c r="E27" s="73"/>
      <c r="F27" s="74"/>
    </row>
    <row r="28" spans="2:6" ht="16.5" thickBot="1">
      <c r="B28" s="55" t="s">
        <v>53</v>
      </c>
      <c r="C28" s="67"/>
      <c r="D28" s="63"/>
      <c r="E28" s="68"/>
      <c r="F28" s="64">
        <f>C28+D28-E28</f>
        <v>0</v>
      </c>
    </row>
    <row r="30" spans="2:8" ht="15.75">
      <c r="B30" s="70" t="s">
        <v>52</v>
      </c>
      <c r="C30" s="70"/>
      <c r="D30" s="70"/>
      <c r="E30" s="70"/>
      <c r="F30" s="70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L12" sqref="L1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26</v>
      </c>
      <c r="B1" s="87"/>
      <c r="C1" s="87"/>
      <c r="D1" s="87"/>
      <c r="E1" s="87"/>
      <c r="F1" s="87"/>
      <c r="G1" s="87"/>
    </row>
    <row r="2" spans="1:7" ht="15.75">
      <c r="A2" s="87" t="s">
        <v>25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34"/>
      <c r="B4" s="37"/>
      <c r="C4" s="34"/>
      <c r="D4" s="89" t="s">
        <v>39</v>
      </c>
      <c r="E4" s="89"/>
      <c r="F4" s="38"/>
      <c r="G4" s="34"/>
    </row>
    <row r="5" spans="1:7" ht="110.25" customHeight="1">
      <c r="A5" s="39" t="s">
        <v>3</v>
      </c>
      <c r="B5" s="40" t="s">
        <v>4</v>
      </c>
      <c r="C5" s="39" t="s">
        <v>45</v>
      </c>
      <c r="D5" s="41" t="s">
        <v>40</v>
      </c>
      <c r="E5" s="42" t="s">
        <v>41</v>
      </c>
      <c r="F5" s="43" t="s">
        <v>5</v>
      </c>
      <c r="G5" s="39" t="s">
        <v>6</v>
      </c>
    </row>
    <row r="6" spans="1:7" ht="15.75" customHeight="1">
      <c r="A6" s="81" t="s">
        <v>43</v>
      </c>
      <c r="B6" s="82"/>
      <c r="C6" s="82"/>
      <c r="D6" s="82"/>
      <c r="E6" s="82"/>
      <c r="F6" s="82"/>
      <c r="G6" s="83"/>
    </row>
    <row r="7" spans="1:7" ht="15.75" customHeight="1">
      <c r="A7" s="84" t="s">
        <v>9</v>
      </c>
      <c r="B7" s="85"/>
      <c r="C7" s="85"/>
      <c r="D7" s="85"/>
      <c r="E7" s="85"/>
      <c r="F7" s="85"/>
      <c r="G7" s="86"/>
    </row>
    <row r="8" spans="1:7" ht="25.5">
      <c r="A8" s="4" t="s">
        <v>1</v>
      </c>
      <c r="B8" s="48"/>
      <c r="C8" s="48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48</v>
      </c>
      <c r="B9" s="48"/>
      <c r="C9" s="48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5.75" customHeight="1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4.25" customHeight="1">
      <c r="A12" s="4" t="s">
        <v>35</v>
      </c>
      <c r="B12" s="48">
        <v>0.08</v>
      </c>
      <c r="C12" s="48">
        <v>0.08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43.5" customHeight="1">
      <c r="A13" s="4" t="s">
        <v>49</v>
      </c>
      <c r="B13" s="48"/>
      <c r="C13" s="48"/>
      <c r="D13" s="5"/>
      <c r="E13" s="5">
        <f>D13*'Часть 1'!$D$7*12</f>
        <v>0</v>
      </c>
      <c r="F13" s="20"/>
      <c r="G13" s="20"/>
    </row>
    <row r="14" spans="1:7" ht="118.5" customHeight="1">
      <c r="A14" s="65" t="s">
        <v>54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18.5" customHeight="1">
      <c r="A15" s="22" t="s">
        <v>44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50</v>
      </c>
      <c r="B16" s="44">
        <v>0.98</v>
      </c>
      <c r="C16" s="44">
        <v>0.98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51</v>
      </c>
      <c r="B17" s="69">
        <v>1</v>
      </c>
      <c r="C17" s="69">
        <v>1</v>
      </c>
      <c r="D17" s="18">
        <f t="shared" si="0"/>
        <v>0</v>
      </c>
      <c r="E17" s="5">
        <f>D17*'Часть 1'!$D$7*12</f>
        <v>0</v>
      </c>
      <c r="F17" s="23"/>
      <c r="G17" s="23"/>
    </row>
    <row r="18" spans="1:7" ht="26.25" thickBot="1">
      <c r="A18" s="22" t="s">
        <v>7</v>
      </c>
      <c r="B18" s="44">
        <v>0.32</v>
      </c>
      <c r="C18" s="44">
        <v>0.32</v>
      </c>
      <c r="D18" s="18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9" t="s">
        <v>27</v>
      </c>
      <c r="B19" s="29">
        <f>SUM(B8:B18)</f>
        <v>14.98</v>
      </c>
      <c r="C19" s="29">
        <f>SUM(C8:C18)</f>
        <v>14.98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90" t="s">
        <v>10</v>
      </c>
      <c r="B20" s="91"/>
      <c r="C20" s="91"/>
      <c r="D20" s="91"/>
      <c r="E20" s="91"/>
      <c r="F20" s="91"/>
      <c r="G20" s="92"/>
    </row>
    <row r="21" spans="1:7" ht="16.5" thickBot="1">
      <c r="A21" s="45" t="s">
        <v>28</v>
      </c>
      <c r="B21" s="46">
        <v>0</v>
      </c>
      <c r="C21" s="46">
        <v>0</v>
      </c>
      <c r="D21" s="51">
        <v>0</v>
      </c>
      <c r="E21" s="51">
        <v>0</v>
      </c>
      <c r="F21" s="47" t="s">
        <v>8</v>
      </c>
      <c r="G21" s="47" t="s">
        <v>8</v>
      </c>
    </row>
    <row r="22" spans="1:7" ht="16.5" thickBot="1">
      <c r="A22" s="30" t="s">
        <v>29</v>
      </c>
      <c r="B22" s="32">
        <f>B19+B21</f>
        <v>14.98</v>
      </c>
      <c r="C22" s="49">
        <f>C19+C21</f>
        <v>14.98</v>
      </c>
      <c r="D22" s="52">
        <f>D19+D21</f>
        <v>0</v>
      </c>
      <c r="E22" s="53">
        <f>E19+E21</f>
        <v>0</v>
      </c>
      <c r="F22" s="50" t="s">
        <v>8</v>
      </c>
      <c r="G22" s="31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0" t="s">
        <v>52</v>
      </c>
      <c r="B25" s="70"/>
      <c r="C25" s="70"/>
      <c r="D25" s="70"/>
      <c r="E25" s="70"/>
      <c r="F25" s="70"/>
      <c r="G25" s="70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2015-02-16T11:28:53Z</cp:lastPrinted>
  <dcterms:created xsi:type="dcterms:W3CDTF">2008-12-01T07:12:21Z</dcterms:created>
  <dcterms:modified xsi:type="dcterms:W3CDTF">2017-02-02T12:22:42Z</dcterms:modified>
  <cp:category/>
  <cp:version/>
  <cp:contentType/>
  <cp:contentStatus/>
</cp:coreProperties>
</file>