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<sst xmlns="http://schemas.openxmlformats.org/spreadsheetml/2006/main" count="92" uniqueCount="63">
  <si>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</si>
  <si>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</si>
  <si>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</si>
  <si>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</si>
  <si>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</si>
  <si>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</si>
  <si>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</si>
  <si>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</si>
  <si>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</si>
  <si>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</si>
  <si>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</si>
  <si>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</si>
  <si>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</si>
  <si>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</si>
  <si>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</si>
  <si>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</si>
  <si>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</si>
  <si>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</si>
  <si>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</si>
  <si>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</si>
  <si>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</si>
  <si>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</si>
  <si>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</si>
  <si>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</si>
  <si>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</si>
  <si>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</si>
  <si>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</si>
  <si>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</si>
  <si>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</si>
  <si>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</si>
  <si>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</si>
  <si>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</si>
  <si>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</si>
  <si>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</si>
  <si>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</si>
  <si>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</si>
  <si>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</si>
  <si>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</si>
  <si>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</si>
  <si>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</si>
  <si>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</si>
  <si>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</si>
  <si>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</si>
  <si>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</si>
  <si>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</si>
  <si>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</si>
  <si>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</si>
  <si>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</si>
  <si>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</si>
  <si>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 Северная, 13а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</si>
  <si>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</si>
  <si>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</si>
  <si>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</si>
  <si>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</si>
  <si>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</si>
  <si>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</si>
  <si>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ул.Северная   ,13 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</si>
  <si>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</si>
  <si>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</si>
  <si>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</si>
  <si>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за 2018 год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</si>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</sst>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4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6">
      <selection activeCell="I16" sqref="I16"/>
    </sheetView>
  </sheetViews>
  <sheetFormatPr defaultColWidth="9.00390625" defaultRowHeight="15.75"/>
  <cols>
    <col min="1" max="1" width="8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2" t="s">
        <v>18</v>
      </c>
      <c r="C2" s="72"/>
      <c r="D2" s="72"/>
      <c r="E2" s="72"/>
      <c r="F2" s="72"/>
      <c r="G2" s="11"/>
      <c r="H2" s="11"/>
      <c r="I2" s="11"/>
    </row>
    <row r="3" spans="2:9" ht="15.75">
      <c r="B3" s="72" t="s">
        <v>17</v>
      </c>
      <c r="C3" s="72"/>
      <c r="D3" s="72"/>
      <c r="E3" s="72"/>
      <c r="F3" s="72"/>
      <c r="G3" s="10"/>
      <c r="H3" s="10"/>
      <c r="I3" s="10"/>
    </row>
    <row r="4" spans="2:9" ht="15.75">
      <c r="B4" s="72" t="s">
        <v>19</v>
      </c>
      <c r="C4" s="72"/>
      <c r="D4" s="72"/>
      <c r="E4" s="72"/>
      <c r="F4" s="72"/>
      <c r="G4" s="10"/>
      <c r="H4" s="10"/>
      <c r="I4" s="10"/>
    </row>
    <row r="5" spans="2:9" ht="15.75">
      <c r="B5" s="72" t="s">
        <v>60</v>
      </c>
      <c r="C5" s="72"/>
      <c r="D5" s="72"/>
      <c r="E5" s="72"/>
      <c r="F5" s="72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4">
        <v>1469.6</v>
      </c>
      <c r="E7" s="28" t="s">
        <v>35</v>
      </c>
    </row>
    <row r="8" spans="2:5" ht="15.75">
      <c r="B8" s="2" t="s">
        <v>36</v>
      </c>
      <c r="D8" s="71">
        <v>70.2</v>
      </c>
      <c r="E8" t="s">
        <v>35</v>
      </c>
    </row>
    <row r="9" ht="15.75">
      <c r="E9" s="1"/>
    </row>
    <row r="10" spans="2:6" ht="15.75">
      <c r="B10" s="73" t="s">
        <v>20</v>
      </c>
      <c r="C10" s="73"/>
      <c r="D10" s="73"/>
      <c r="E10" s="73"/>
      <c r="F10" s="73"/>
    </row>
    <row r="11" spans="2:6" ht="15.75">
      <c r="B11" s="73" t="s">
        <v>21</v>
      </c>
      <c r="C11" s="73"/>
      <c r="D11" s="73"/>
      <c r="E11" s="73"/>
      <c r="F11" s="73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0" t="s">
        <v>56</v>
      </c>
      <c r="C13" s="81"/>
      <c r="D13" s="82"/>
      <c r="E13" s="82"/>
      <c r="F13" s="83"/>
    </row>
    <row r="14" spans="2:6" ht="15.75" customHeight="1">
      <c r="B14" s="77" t="s">
        <v>31</v>
      </c>
      <c r="C14" s="78"/>
      <c r="D14" s="78"/>
      <c r="E14" s="78"/>
      <c r="F14" s="79"/>
    </row>
    <row r="15" spans="2:6" ht="15.75" customHeight="1">
      <c r="B15" s="45" t="s">
        <v>29</v>
      </c>
      <c r="C15" s="94">
        <v>11854.87</v>
      </c>
      <c r="D15" s="94">
        <v>302888.4</v>
      </c>
      <c r="E15" s="94">
        <v>287681.59</v>
      </c>
      <c r="F15" s="95">
        <f>C15+D15-E15</f>
        <v>27061.679999999993</v>
      </c>
    </row>
    <row r="16" spans="2:6" ht="172.5" customHeight="1">
      <c r="B16" s="12" t="s">
        <v>51</v>
      </c>
      <c r="C16" s="94"/>
      <c r="D16" s="94"/>
      <c r="E16" s="94"/>
      <c r="F16" s="96"/>
    </row>
    <row r="17" spans="2:6" ht="21" customHeight="1">
      <c r="B17" s="4" t="s">
        <v>52</v>
      </c>
      <c r="C17" s="98">
        <v>65.31</v>
      </c>
      <c r="D17" s="98">
        <v>0</v>
      </c>
      <c r="E17" s="98">
        <v>92.64</v>
      </c>
      <c r="F17" s="48">
        <f>C17+D17-E17</f>
        <v>-27.33</v>
      </c>
    </row>
    <row r="18" spans="2:6" ht="17.25" customHeight="1">
      <c r="B18" s="4" t="s">
        <v>53</v>
      </c>
      <c r="C18" s="46"/>
      <c r="D18" s="46"/>
      <c r="E18" s="47"/>
      <c r="F18" s="49">
        <f>C18+D18-E18</f>
        <v>0</v>
      </c>
    </row>
    <row r="19" spans="2:6" ht="18" customHeight="1">
      <c r="B19" s="4" t="s">
        <v>54</v>
      </c>
      <c r="C19" s="98">
        <v>673.82</v>
      </c>
      <c r="D19" s="98">
        <v>0</v>
      </c>
      <c r="E19" s="98">
        <v>686.06</v>
      </c>
      <c r="F19" s="49">
        <f>C19+D19-E19</f>
        <v>-12.239999999999895</v>
      </c>
    </row>
    <row r="20" spans="2:6" ht="18.75" customHeight="1">
      <c r="B20" s="50" t="s">
        <v>42</v>
      </c>
      <c r="C20" s="98">
        <v>442.26</v>
      </c>
      <c r="D20" s="98">
        <v>5412.48</v>
      </c>
      <c r="E20" s="98">
        <v>5186.38</v>
      </c>
      <c r="F20" s="52">
        <f>C20+D20-E20</f>
        <v>668.3599999999997</v>
      </c>
    </row>
    <row r="21" spans="2:6" ht="16.5" thickBot="1">
      <c r="B21" s="53" t="s">
        <v>22</v>
      </c>
      <c r="C21" s="54">
        <f>SUM(C15:C20)</f>
        <v>13036.26</v>
      </c>
      <c r="D21" s="54">
        <f>SUM(D15:D20)</f>
        <v>308300.88</v>
      </c>
      <c r="E21" s="54">
        <f>SUM(E15:E20)</f>
        <v>293646.67000000004</v>
      </c>
      <c r="F21" s="54">
        <f>SUM(F15:F20)</f>
        <v>27690.46999999999</v>
      </c>
    </row>
    <row r="22" spans="2:6" ht="15.75">
      <c r="B22" s="74" t="s">
        <v>10</v>
      </c>
      <c r="C22" s="75"/>
      <c r="D22" s="75"/>
      <c r="E22" s="75"/>
      <c r="F22" s="76"/>
    </row>
    <row r="23" spans="2:9" ht="15.75">
      <c r="B23" s="4" t="s">
        <v>11</v>
      </c>
      <c r="C23" s="51"/>
      <c r="D23" s="55"/>
      <c r="E23" s="51"/>
      <c r="F23" s="56">
        <f>C23+D23-E23</f>
        <v>0</v>
      </c>
      <c r="I23" t="s">
        <v>55</v>
      </c>
    </row>
    <row r="24" spans="2:6" ht="15.75">
      <c r="B24" s="4" t="s">
        <v>32</v>
      </c>
      <c r="C24" s="57">
        <v>2953.55</v>
      </c>
      <c r="D24" s="57">
        <v>46352.14</v>
      </c>
      <c r="E24" s="57">
        <v>45895.72</v>
      </c>
      <c r="F24" s="56">
        <f>C24+D24-E24</f>
        <v>3409.970000000001</v>
      </c>
    </row>
    <row r="25" spans="2:6" ht="15.75">
      <c r="B25" s="4" t="s">
        <v>12</v>
      </c>
      <c r="C25" s="58"/>
      <c r="D25" s="59"/>
      <c r="E25" s="58"/>
      <c r="F25" s="48">
        <f>C25+D25-E25</f>
        <v>0</v>
      </c>
    </row>
    <row r="26" spans="2:6" ht="15.75">
      <c r="B26" s="4" t="s">
        <v>13</v>
      </c>
      <c r="C26" s="97">
        <v>4423.37</v>
      </c>
      <c r="D26" s="97">
        <v>66159.62</v>
      </c>
      <c r="E26" s="97">
        <v>65325.07</v>
      </c>
      <c r="F26" s="48">
        <f>C26+D26-E26</f>
        <v>5257.919999999991</v>
      </c>
    </row>
    <row r="27" spans="2:6" ht="16.5" thickBot="1">
      <c r="B27" s="17" t="s">
        <v>14</v>
      </c>
      <c r="C27" s="60">
        <v>1938.39</v>
      </c>
      <c r="D27" s="60">
        <v>115180.14</v>
      </c>
      <c r="E27" s="60">
        <v>108074.09</v>
      </c>
      <c r="F27" s="48">
        <f>C27+D27-E27</f>
        <v>9044.440000000002</v>
      </c>
    </row>
    <row r="28" spans="2:6" ht="16.5" thickBot="1">
      <c r="B28" s="61" t="s">
        <v>23</v>
      </c>
      <c r="C28" s="43">
        <f>SUM(C23:C27)</f>
        <v>9315.31</v>
      </c>
      <c r="D28" s="43">
        <f>SUM(D23:D27)</f>
        <v>227691.9</v>
      </c>
      <c r="E28" s="43">
        <f>SUM(E23:E27)</f>
        <v>219294.88</v>
      </c>
      <c r="F28" s="62">
        <f>SUM(F23:F27)</f>
        <v>17712.329999999994</v>
      </c>
    </row>
    <row r="29" spans="2:6" ht="27">
      <c r="B29" s="63" t="s">
        <v>15</v>
      </c>
      <c r="C29" s="64">
        <f>C28+C21</f>
        <v>22351.57</v>
      </c>
      <c r="D29" s="65">
        <f>D21+D28</f>
        <v>535992.78</v>
      </c>
      <c r="E29" s="64">
        <f>E21+E28</f>
        <v>512941.55000000005</v>
      </c>
      <c r="F29" s="66">
        <f>F21+F28</f>
        <v>45402.79999999999</v>
      </c>
    </row>
    <row r="30" spans="2:6" ht="16.5" thickBot="1">
      <c r="B30" s="77" t="s">
        <v>30</v>
      </c>
      <c r="C30" s="78"/>
      <c r="D30" s="78"/>
      <c r="E30" s="78"/>
      <c r="F30" s="79"/>
    </row>
    <row r="31" spans="2:6" ht="16.5" thickBot="1">
      <c r="B31" s="67"/>
      <c r="C31" s="68"/>
      <c r="D31" s="15">
        <v>0</v>
      </c>
      <c r="E31" s="69"/>
      <c r="F31" s="70">
        <f>C31+D31-E31</f>
        <v>0</v>
      </c>
    </row>
    <row r="33" spans="2:8" ht="15.75">
      <c r="B33" s="72" t="s">
        <v>47</v>
      </c>
      <c r="C33" s="72"/>
      <c r="D33" s="72"/>
      <c r="E33" s="72"/>
      <c r="F33" s="72"/>
      <c r="G33" s="72"/>
      <c r="H33" s="72"/>
    </row>
  </sheetData>
  <sheetProtection/>
  <mergeCells count="12">
    <mergeCell ref="B2:F2"/>
    <mergeCell ref="B3:F3"/>
    <mergeCell ref="B4:F4"/>
    <mergeCell ref="B5:F5"/>
    <mergeCell ref="B33:H33"/>
    <mergeCell ref="B10:F10"/>
    <mergeCell ref="B11:F11"/>
    <mergeCell ref="B22:F22"/>
    <mergeCell ref="B30:F30"/>
    <mergeCell ref="B14:F14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B6" sqref="B6:H6"/>
    </sheetView>
  </sheetViews>
  <sheetFormatPr defaultColWidth="9.00390625" defaultRowHeight="15.75"/>
  <cols>
    <col min="1" max="1" width="5.7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27"/>
      <c r="C4" s="29"/>
      <c r="D4" s="27"/>
      <c r="E4" s="89" t="s">
        <v>37</v>
      </c>
      <c r="F4" s="89"/>
      <c r="G4" s="30"/>
      <c r="H4" s="27"/>
    </row>
    <row r="5" spans="2:8" ht="110.25" customHeight="1">
      <c r="B5" s="31" t="s">
        <v>2</v>
      </c>
      <c r="C5" s="32" t="s">
        <v>3</v>
      </c>
      <c r="D5" s="31" t="s">
        <v>40</v>
      </c>
      <c r="E5" s="33" t="s">
        <v>38</v>
      </c>
      <c r="F5" s="34" t="s">
        <v>39</v>
      </c>
      <c r="G5" s="35" t="s">
        <v>4</v>
      </c>
      <c r="H5" s="31" t="s">
        <v>5</v>
      </c>
    </row>
    <row r="6" spans="2:8" ht="15.75" customHeight="1">
      <c r="B6" s="80" t="s">
        <v>49</v>
      </c>
      <c r="C6" s="82"/>
      <c r="D6" s="82"/>
      <c r="E6" s="82"/>
      <c r="F6" s="82"/>
      <c r="G6" s="82"/>
      <c r="H6" s="83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40"/>
      <c r="D8" s="40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43</v>
      </c>
      <c r="C9" s="40"/>
      <c r="D9" s="40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93">
        <v>1</v>
      </c>
      <c r="D10" s="93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7.2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45" customHeight="1">
      <c r="B12" s="4" t="s">
        <v>33</v>
      </c>
      <c r="C12" s="40">
        <v>2.11</v>
      </c>
      <c r="D12" s="40">
        <v>2.11</v>
      </c>
      <c r="E12" s="5"/>
      <c r="F12" s="5">
        <f>E12*'Часть 1'!$D$7*12</f>
        <v>0</v>
      </c>
      <c r="G12" s="16" t="s">
        <v>7</v>
      </c>
      <c r="H12" s="16" t="s">
        <v>7</v>
      </c>
    </row>
    <row r="13" spans="2:8" ht="39" customHeight="1">
      <c r="B13" s="4" t="s">
        <v>44</v>
      </c>
      <c r="C13" s="40"/>
      <c r="D13" s="40"/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123" customHeight="1">
      <c r="B14" s="26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27.5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45</v>
      </c>
      <c r="C16" s="36">
        <v>1.206</v>
      </c>
      <c r="D16" s="36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46</v>
      </c>
      <c r="C17" s="36">
        <v>0.86</v>
      </c>
      <c r="D17" s="36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6"/>
      <c r="D18" s="36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17.176</v>
      </c>
      <c r="D19" s="21">
        <f>SUM(D8:D18)</f>
        <v>17.176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6.5" thickBot="1">
      <c r="B21" s="37" t="s">
        <v>27</v>
      </c>
      <c r="C21" s="41">
        <v>0</v>
      </c>
      <c r="D21" s="41">
        <v>0</v>
      </c>
      <c r="E21" s="41">
        <v>0</v>
      </c>
      <c r="F21" s="42">
        <v>0</v>
      </c>
      <c r="G21" s="38" t="s">
        <v>7</v>
      </c>
      <c r="H21" s="38" t="s">
        <v>7</v>
      </c>
    </row>
    <row r="22" spans="2:8" ht="16.5" thickBot="1">
      <c r="B22" s="22" t="s">
        <v>28</v>
      </c>
      <c r="C22" s="25">
        <f>C19+C21</f>
        <v>17.176</v>
      </c>
      <c r="D22" s="25">
        <f>D19+D21</f>
        <v>17.176</v>
      </c>
      <c r="E22" s="25">
        <f>E19+E21</f>
        <v>0</v>
      </c>
      <c r="F22" s="39">
        <f>F19+F21</f>
        <v>0</v>
      </c>
      <c r="G22" s="23" t="s">
        <v>7</v>
      </c>
      <c r="H22" s="24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72" t="s">
        <v>47</v>
      </c>
      <c r="C25" s="72"/>
      <c r="D25" s="72"/>
      <c r="E25" s="72"/>
      <c r="F25" s="72"/>
      <c r="G25" s="72"/>
      <c r="H25" s="72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2018-02-06T11:20:10Z</cp:lastPrinted>
  <dcterms:created xsi:type="dcterms:W3CDTF">2008-12-01T07:12:21Z</dcterms:created>
  <dcterms:modified xsi:type="dcterms:W3CDTF">2019-02-18T07:20:58Z</dcterms:modified>
  <cp:category/>
  <cp:version/>
  <cp:contentType/>
  <cp:contentStatus/>
</cp:coreProperties>
</file>