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<sst xmlns="http://schemas.openxmlformats.org/spreadsheetml/2006/main" count="89" uniqueCount="59">
  <si>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</si>
  <si>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</si>
  <si>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</si>
  <si>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0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</si>
  <si>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</si>
  <si>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</si>
  <si>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</si>
  <si>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</si>
  <si>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</si>
  <si>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</si>
  <si>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</si>
  <si>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</si>
  <si>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</si>
  <si>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</si>
  <si>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</si>
  <si>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</si>
  <si>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</si>
  <si>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</si>
  <si>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</si>
  <si>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</si>
  <si>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</si>
  <si>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</si>
  <si>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</si>
  <si>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</si>
  <si>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</si>
  <si>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</si>
  <si>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</si>
  <si>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</si>
  <si>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</si>
  <si>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</si>
  <si>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</si>
  <si>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</si>
  <si>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</si>
  <si>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</si>
  <si>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</si>
  <si>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</si>
  <si>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</si>
  <si>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</si>
  <si>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</si>
  <si>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</si>
  <si>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</si>
  <si>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</si>
  <si>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</si>
  <si>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t>с.Дивеево, ул. Шалашкова, 55</t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</si>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</sst>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168" fontId="5" fillId="0" borderId="15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3" fontId="6" fillId="0" borderId="28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3">
      <selection activeCell="J26" sqref="J26"/>
    </sheetView>
  </sheetViews>
  <sheetFormatPr defaultColWidth="9.00390625" defaultRowHeight="15.75"/>
  <cols>
    <col min="1" max="1" width="3.00390625" style="0" customWidth="1"/>
    <col min="2" max="2" width="26.25390625" style="2" customWidth="1"/>
    <col min="3" max="4" width="13.25390625" style="2" customWidth="1"/>
    <col min="5" max="5" width="13.375" style="0" customWidth="1"/>
    <col min="6" max="6" width="13.00390625" style="0" customWidth="1"/>
  </cols>
  <sheetData>
    <row r="1" ht="15.75">
      <c r="E1" s="1"/>
    </row>
    <row r="2" spans="2:9" ht="15.75">
      <c r="B2" s="84" t="s">
        <v>19</v>
      </c>
      <c r="C2" s="84"/>
      <c r="D2" s="84"/>
      <c r="E2" s="84"/>
      <c r="F2" s="84"/>
      <c r="G2" s="15"/>
      <c r="H2" s="15"/>
      <c r="I2" s="15"/>
    </row>
    <row r="3" spans="2:9" ht="15.75">
      <c r="B3" s="84" t="s">
        <v>18</v>
      </c>
      <c r="C3" s="84"/>
      <c r="D3" s="84"/>
      <c r="E3" s="84"/>
      <c r="F3" s="84"/>
      <c r="G3" s="14"/>
      <c r="H3" s="14"/>
      <c r="I3" s="14"/>
    </row>
    <row r="4" spans="2:9" ht="15.75">
      <c r="B4" s="84" t="s">
        <v>20</v>
      </c>
      <c r="C4" s="84"/>
      <c r="D4" s="84"/>
      <c r="E4" s="84"/>
      <c r="F4" s="84"/>
      <c r="G4" s="14"/>
      <c r="H4" s="14"/>
      <c r="I4" s="14"/>
    </row>
    <row r="5" spans="2:9" ht="15.75">
      <c r="B5" s="84" t="s">
        <v>57</v>
      </c>
      <c r="C5" s="84"/>
      <c r="D5" s="84"/>
      <c r="E5" s="84"/>
      <c r="F5" s="84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1">
        <v>868.32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57" t="s">
        <v>53</v>
      </c>
      <c r="D12" s="57" t="s">
        <v>54</v>
      </c>
      <c r="E12" s="57" t="s">
        <v>55</v>
      </c>
      <c r="F12" s="57" t="s">
        <v>56</v>
      </c>
    </row>
    <row r="13" spans="2:6" ht="15.75" customHeight="1">
      <c r="B13" s="78" t="s">
        <v>43</v>
      </c>
      <c r="C13" s="79"/>
      <c r="D13" s="79"/>
      <c r="E13" s="79"/>
      <c r="F13" s="80"/>
    </row>
    <row r="14" spans="2:6" ht="15.75" customHeight="1">
      <c r="B14" s="69" t="s">
        <v>32</v>
      </c>
      <c r="C14" s="70"/>
      <c r="D14" s="70"/>
      <c r="E14" s="70"/>
      <c r="F14" s="71"/>
    </row>
    <row r="15" spans="2:6" ht="15.75" customHeight="1">
      <c r="B15" s="16" t="s">
        <v>30</v>
      </c>
      <c r="C15" s="72">
        <v>7041.91</v>
      </c>
      <c r="D15" s="74">
        <v>144627.6</v>
      </c>
      <c r="E15" s="74">
        <v>136225.49</v>
      </c>
      <c r="F15" s="76">
        <f>C15+D15-E15</f>
        <v>15444.020000000019</v>
      </c>
    </row>
    <row r="16" spans="2:6" ht="195" customHeight="1">
      <c r="B16" s="17" t="s">
        <v>46</v>
      </c>
      <c r="C16" s="73"/>
      <c r="D16" s="75"/>
      <c r="E16" s="75"/>
      <c r="F16" s="77"/>
    </row>
    <row r="17" spans="2:6" ht="17.25" customHeight="1">
      <c r="B17" s="51" t="s">
        <v>42</v>
      </c>
      <c r="C17" s="59"/>
      <c r="D17" s="59"/>
      <c r="E17" s="59"/>
      <c r="F17" s="60">
        <f>C17+D17-E17</f>
        <v>0</v>
      </c>
    </row>
    <row r="18" spans="2:6" ht="18.75" customHeight="1" thickBot="1">
      <c r="B18" s="53" t="s">
        <v>47</v>
      </c>
      <c r="C18" s="59"/>
      <c r="D18" s="6"/>
      <c r="E18" s="59"/>
      <c r="F18" s="61">
        <f>C18+D18-E18</f>
        <v>0</v>
      </c>
    </row>
    <row r="19" spans="2:6" ht="16.5" thickBot="1">
      <c r="B19" s="21" t="s">
        <v>23</v>
      </c>
      <c r="C19" s="58">
        <f>C15+C18+C17</f>
        <v>7041.91</v>
      </c>
      <c r="D19" s="58">
        <f>D15+D17</f>
        <v>144627.6</v>
      </c>
      <c r="E19" s="58">
        <f>E15+E18+E17</f>
        <v>136225.49</v>
      </c>
      <c r="F19" s="58">
        <f>F15+F18+F17</f>
        <v>15444.020000000019</v>
      </c>
    </row>
    <row r="20" spans="2:6" ht="15.75">
      <c r="B20" s="81" t="s">
        <v>11</v>
      </c>
      <c r="C20" s="82"/>
      <c r="D20" s="82"/>
      <c r="E20" s="82"/>
      <c r="F20" s="83"/>
    </row>
    <row r="21" spans="2:6" ht="15.75">
      <c r="B21" s="13" t="s">
        <v>12</v>
      </c>
      <c r="C21" s="11"/>
      <c r="D21" s="11"/>
      <c r="E21" s="6"/>
      <c r="F21" s="25"/>
    </row>
    <row r="22" spans="2:6" ht="15.75">
      <c r="B22" s="13" t="s">
        <v>33</v>
      </c>
      <c r="C22" s="91">
        <v>1593.6</v>
      </c>
      <c r="D22" s="91">
        <v>38104.72</v>
      </c>
      <c r="E22" s="92">
        <v>37412.58</v>
      </c>
      <c r="F22" s="93">
        <f>C22+D22-E22</f>
        <v>2285.739999999998</v>
      </c>
    </row>
    <row r="23" spans="2:6" ht="15.75">
      <c r="B23" s="13" t="s">
        <v>13</v>
      </c>
      <c r="C23" s="94"/>
      <c r="D23" s="94"/>
      <c r="E23" s="92"/>
      <c r="F23" s="93"/>
    </row>
    <row r="24" spans="2:6" ht="15.75">
      <c r="B24" s="13" t="s">
        <v>14</v>
      </c>
      <c r="C24" s="91">
        <v>2894.41</v>
      </c>
      <c r="D24" s="91">
        <v>69478.59</v>
      </c>
      <c r="E24" s="91">
        <v>68171.19</v>
      </c>
      <c r="F24" s="93">
        <f>C24+D24-E24</f>
        <v>4201.809999999998</v>
      </c>
    </row>
    <row r="25" spans="2:6" ht="16.5" thickBot="1">
      <c r="B25" s="26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1">
        <f>SUM(C21:C25)</f>
        <v>4488.01</v>
      </c>
      <c r="D26" s="31">
        <f>D22+D24</f>
        <v>107583.31</v>
      </c>
      <c r="E26" s="31">
        <f>SUM(E21:E25)</f>
        <v>105583.77</v>
      </c>
      <c r="F26" s="31">
        <f>SUM(F21:F25)</f>
        <v>6487.549999999996</v>
      </c>
    </row>
    <row r="27" spans="2:6" ht="27">
      <c r="B27" s="32" t="s">
        <v>16</v>
      </c>
      <c r="C27" s="33">
        <f>C19+C26</f>
        <v>11529.92</v>
      </c>
      <c r="D27" s="33">
        <f>D19+D26</f>
        <v>252210.91</v>
      </c>
      <c r="E27" s="33">
        <f>E19+E26</f>
        <v>241809.26</v>
      </c>
      <c r="F27" s="33">
        <f>F19+F26</f>
        <v>21931.570000000014</v>
      </c>
    </row>
    <row r="28" spans="2:6" ht="16.5" thickBot="1">
      <c r="B28" s="69" t="s">
        <v>31</v>
      </c>
      <c r="C28" s="70"/>
      <c r="D28" s="70"/>
      <c r="E28" s="70"/>
      <c r="F28" s="71"/>
    </row>
    <row r="29" spans="2:6" ht="16.5" thickBot="1">
      <c r="B29" s="21"/>
      <c r="C29" s="22"/>
      <c r="D29" s="22"/>
      <c r="E29" s="23"/>
      <c r="F29" s="24"/>
    </row>
    <row r="31" spans="2:8" ht="15.75">
      <c r="B31" s="67" t="s">
        <v>52</v>
      </c>
      <c r="C31" s="67"/>
      <c r="D31" s="67"/>
      <c r="E31" s="67"/>
      <c r="F31" s="67"/>
      <c r="G31" s="15"/>
      <c r="H31" s="15"/>
    </row>
  </sheetData>
  <sheetProtection/>
  <mergeCells count="15">
    <mergeCell ref="B10:F10"/>
    <mergeCell ref="B20:F20"/>
    <mergeCell ref="B28:F28"/>
    <mergeCell ref="B2:F2"/>
    <mergeCell ref="B3:F3"/>
    <mergeCell ref="B4:F4"/>
    <mergeCell ref="B5:F5"/>
    <mergeCell ref="D15:D16"/>
    <mergeCell ref="B31:F31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2">
      <selection activeCell="K17" sqref="K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26</v>
      </c>
      <c r="B1" s="85"/>
      <c r="C1" s="85"/>
      <c r="D1" s="85"/>
      <c r="E1" s="85"/>
      <c r="F1" s="85"/>
      <c r="G1" s="85"/>
    </row>
    <row r="2" spans="1:7" ht="15.75">
      <c r="A2" s="85" t="s">
        <v>25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39"/>
      <c r="B4" s="42"/>
      <c r="C4" s="39"/>
      <c r="D4" s="87" t="s">
        <v>39</v>
      </c>
      <c r="E4" s="87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40</v>
      </c>
      <c r="E5" s="47" t="s">
        <v>41</v>
      </c>
      <c r="F5" s="48" t="s">
        <v>5</v>
      </c>
      <c r="G5" s="44" t="s">
        <v>6</v>
      </c>
    </row>
    <row r="6" spans="1:7" ht="15.75" customHeight="1">
      <c r="A6" s="78" t="s">
        <v>43</v>
      </c>
      <c r="B6" s="79"/>
      <c r="C6" s="79"/>
      <c r="D6" s="79"/>
      <c r="E6" s="79"/>
      <c r="F6" s="79"/>
      <c r="G6" s="80"/>
    </row>
    <row r="7" spans="1:7" ht="15.75" customHeight="1">
      <c r="A7" s="81" t="s">
        <v>9</v>
      </c>
      <c r="B7" s="82"/>
      <c r="C7" s="82"/>
      <c r="D7" s="82"/>
      <c r="E7" s="82"/>
      <c r="F7" s="82"/>
      <c r="G7" s="83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2"/>
      <c r="C9" s="52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62">
        <v>1.71</v>
      </c>
      <c r="C10" s="62">
        <v>1.71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6.5" customHeight="1">
      <c r="A11" s="4" t="s">
        <v>34</v>
      </c>
      <c r="B11" s="62">
        <v>0.38</v>
      </c>
      <c r="C11" s="62">
        <v>0.38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7.25" customHeight="1">
      <c r="A12" s="4" t="s">
        <v>35</v>
      </c>
      <c r="B12" s="63">
        <v>0.06</v>
      </c>
      <c r="C12" s="63">
        <v>0.06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" customHeight="1">
      <c r="A13" s="4" t="s">
        <v>49</v>
      </c>
      <c r="B13" s="63"/>
      <c r="C13" s="63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7" customHeight="1">
      <c r="A14" s="66" t="s">
        <v>58</v>
      </c>
      <c r="B14" s="62">
        <v>3.6</v>
      </c>
      <c r="C14" s="62">
        <v>3.6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64">
        <v>6.16</v>
      </c>
      <c r="C15" s="64">
        <v>6.16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64">
        <v>0.99</v>
      </c>
      <c r="C16" s="64">
        <v>0.99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64">
        <v>0.98</v>
      </c>
      <c r="C17" s="64">
        <v>0.98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65"/>
      <c r="C18" s="65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27</v>
      </c>
      <c r="B19" s="34">
        <f>SUM(B8:B18)</f>
        <v>13.88</v>
      </c>
      <c r="C19" s="34">
        <f>SUM(C8:C18)</f>
        <v>13.88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6.5" thickBot="1">
      <c r="A21" s="49" t="s">
        <v>28</v>
      </c>
      <c r="B21" s="55">
        <v>0</v>
      </c>
      <c r="C21" s="55">
        <v>0</v>
      </c>
      <c r="D21" s="55">
        <v>0</v>
      </c>
      <c r="E21" s="56">
        <v>0</v>
      </c>
      <c r="F21" s="50" t="s">
        <v>8</v>
      </c>
      <c r="G21" s="50" t="s">
        <v>8</v>
      </c>
    </row>
    <row r="22" spans="1:7" ht="16.5" thickBot="1">
      <c r="A22" s="35" t="s">
        <v>29</v>
      </c>
      <c r="B22" s="38">
        <f>B19+B21</f>
        <v>13.88</v>
      </c>
      <c r="C22" s="38">
        <f>C19+C21</f>
        <v>13.88</v>
      </c>
      <c r="D22" s="38">
        <f>D19+D21</f>
        <v>0</v>
      </c>
      <c r="E22" s="54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84" t="s">
        <v>52</v>
      </c>
      <c r="B25" s="84"/>
      <c r="C25" s="84"/>
      <c r="D25" s="84"/>
      <c r="E25" s="84"/>
      <c r="F25" s="84"/>
      <c r="G25" s="84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2015-02-18T12:09:47Z</cp:lastPrinted>
  <dcterms:created xsi:type="dcterms:W3CDTF">2008-12-01T07:12:21Z</dcterms:created>
  <dcterms:modified xsi:type="dcterms:W3CDTF">2015-02-18T12:10:34Z</dcterms:modified>
  <cp:category/>
  <cp:version/>
  <cp:contentType/>
  <cp:contentStatus/>
</cp:coreProperties>
</file>