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<sst xmlns="http://schemas.openxmlformats.org/spreadsheetml/2006/main" count="88" uniqueCount="58">
  <si>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</si>
  <si>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</si>
  <si>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</si>
  <si>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</si>
  <si>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</si>
  <si>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</si>
  <si>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</si>
  <si>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</si>
  <si>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</si>
  <si>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</si>
  <si>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</si>
  <si>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</si>
  <si>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</si>
  <si>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</si>
  <si>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</si>
  <si>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</si>
  <si>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</si>
  <si>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</si>
  <si>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</si>
  <si>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</si>
  <si>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</si>
  <si>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</si>
  <si>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</si>
  <si>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</si>
  <si>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</si>
  <si>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</si>
  <si>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</si>
  <si>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</si>
  <si>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</si>
  <si>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</si>
  <si>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</si>
  <si>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</si>
  <si>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</si>
  <si>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</si>
  <si>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</si>
  <si>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</si>
  <si>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</si>
  <si>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</si>
  <si>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</si>
  <si>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</si>
  <si>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</si>
  <si>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</si>
  <si>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</si>
  <si>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</si>
  <si>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</si>
  <si>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</si>
  <si>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</si>
  <si>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</si>
  <si>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</si>
  <si>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</si>
  <si>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</si>
  <si>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</si>
  <si>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</si>
  <si>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2016 год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</si>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</sst>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6" fillId="0" borderId="24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173" fontId="4" fillId="0" borderId="23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27" sqref="H27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5"/>
      <c r="H2" s="15"/>
      <c r="I2" s="15"/>
    </row>
    <row r="3" spans="2:9" ht="15.75">
      <c r="B3" s="84" t="s">
        <v>18</v>
      </c>
      <c r="C3" s="84"/>
      <c r="D3" s="84"/>
      <c r="E3" s="84"/>
      <c r="F3" s="84"/>
      <c r="G3" s="14"/>
      <c r="H3" s="14"/>
      <c r="I3" s="14"/>
    </row>
    <row r="4" spans="2:9" ht="15.75">
      <c r="B4" s="84" t="s">
        <v>20</v>
      </c>
      <c r="C4" s="84"/>
      <c r="D4" s="84"/>
      <c r="E4" s="84"/>
      <c r="F4" s="84"/>
      <c r="G4" s="14"/>
      <c r="H4" s="14"/>
      <c r="I4" s="14"/>
    </row>
    <row r="5" spans="2:9" ht="15.75">
      <c r="B5" s="84" t="s">
        <v>53</v>
      </c>
      <c r="C5" s="84"/>
      <c r="D5" s="84"/>
      <c r="E5" s="84"/>
      <c r="F5" s="84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0">
        <v>864.92</v>
      </c>
      <c r="E7" s="39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55" t="s">
        <v>54</v>
      </c>
      <c r="D12" s="55" t="s">
        <v>55</v>
      </c>
      <c r="E12" s="55" t="s">
        <v>56</v>
      </c>
      <c r="F12" s="55" t="s">
        <v>57</v>
      </c>
    </row>
    <row r="13" spans="2:6" ht="15.75" customHeight="1">
      <c r="B13" s="78" t="s">
        <v>42</v>
      </c>
      <c r="C13" s="79"/>
      <c r="D13" s="79"/>
      <c r="E13" s="79"/>
      <c r="F13" s="80"/>
    </row>
    <row r="14" spans="2:6" ht="15.75" customHeight="1">
      <c r="B14" s="69" t="s">
        <v>32</v>
      </c>
      <c r="C14" s="70"/>
      <c r="D14" s="70"/>
      <c r="E14" s="70"/>
      <c r="F14" s="71"/>
    </row>
    <row r="15" spans="2:6" ht="15.75" customHeight="1">
      <c r="B15" s="16" t="s">
        <v>30</v>
      </c>
      <c r="C15" s="72">
        <v>17862.61</v>
      </c>
      <c r="D15" s="74">
        <v>157657.22</v>
      </c>
      <c r="E15" s="74">
        <v>169795.8</v>
      </c>
      <c r="F15" s="76">
        <v>5724.03</v>
      </c>
    </row>
    <row r="16" spans="2:6" ht="195" customHeight="1">
      <c r="B16" s="17" t="s">
        <v>45</v>
      </c>
      <c r="C16" s="73">
        <v>17862.61</v>
      </c>
      <c r="D16" s="75">
        <v>157657.22</v>
      </c>
      <c r="E16" s="75">
        <v>169795.8</v>
      </c>
      <c r="F16" s="77">
        <v>5724.03</v>
      </c>
    </row>
    <row r="17" spans="2:6" ht="18.75" customHeight="1" thickBot="1">
      <c r="B17" s="51" t="s">
        <v>46</v>
      </c>
      <c r="C17" s="56"/>
      <c r="D17" s="6"/>
      <c r="E17" s="56"/>
      <c r="F17" s="57">
        <f>C17+D17-E17</f>
        <v>0</v>
      </c>
    </row>
    <row r="18" spans="2:6" ht="16.5" thickBot="1">
      <c r="B18" s="21" t="s">
        <v>23</v>
      </c>
      <c r="C18" s="92">
        <f>C15+C17</f>
        <v>17862.61</v>
      </c>
      <c r="D18" s="93">
        <f>D15</f>
        <v>157657.22</v>
      </c>
      <c r="E18" s="92">
        <f>E15+E17</f>
        <v>169795.8</v>
      </c>
      <c r="F18" s="94">
        <f>F15+F17</f>
        <v>5724.03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33</v>
      </c>
      <c r="C21" s="63">
        <v>708.34</v>
      </c>
      <c r="D21" s="63">
        <v>35358.13</v>
      </c>
      <c r="E21" s="64">
        <v>35365.12</v>
      </c>
      <c r="F21" s="65">
        <v>701.35</v>
      </c>
    </row>
    <row r="22" spans="2:6" ht="15.75">
      <c r="B22" s="13" t="s">
        <v>13</v>
      </c>
      <c r="C22" s="66"/>
      <c r="D22" s="66"/>
      <c r="E22" s="64"/>
      <c r="F22" s="65"/>
    </row>
    <row r="23" spans="2:6" ht="15.75">
      <c r="B23" s="13" t="s">
        <v>14</v>
      </c>
      <c r="C23" s="63">
        <v>1497.66</v>
      </c>
      <c r="D23" s="63">
        <v>82693.5</v>
      </c>
      <c r="E23" s="63">
        <v>82407.17</v>
      </c>
      <c r="F23" s="65">
        <v>1783.99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2206</v>
      </c>
      <c r="D25" s="91">
        <f>D21+D23</f>
        <v>118051.63</v>
      </c>
      <c r="E25" s="31">
        <f>SUM(E20:E24)</f>
        <v>117772.29000000001</v>
      </c>
      <c r="F25" s="31">
        <f>SUM(F20:F24)</f>
        <v>2485.34</v>
      </c>
    </row>
    <row r="26" spans="2:6" ht="27">
      <c r="B26" s="32" t="s">
        <v>16</v>
      </c>
      <c r="C26" s="95">
        <f>C18+C25</f>
        <v>20068.61</v>
      </c>
      <c r="D26" s="95">
        <f>D18+D25</f>
        <v>275708.85</v>
      </c>
      <c r="E26" s="95">
        <f>E18+E25</f>
        <v>287568.08999999997</v>
      </c>
      <c r="F26" s="96">
        <f>F18+F25</f>
        <v>8209.369999999999</v>
      </c>
    </row>
    <row r="27" spans="2:6" ht="16.5" thickBot="1">
      <c r="B27" s="69" t="s">
        <v>31</v>
      </c>
      <c r="C27" s="70"/>
      <c r="D27" s="70"/>
      <c r="E27" s="70"/>
      <c r="F27" s="71"/>
    </row>
    <row r="28" spans="2:6" ht="16.5" thickBot="1">
      <c r="B28" s="21"/>
      <c r="C28" s="22"/>
      <c r="D28" s="22"/>
      <c r="E28" s="23"/>
      <c r="F28" s="24"/>
    </row>
    <row r="30" spans="2:8" ht="15.75">
      <c r="B30" s="67" t="s">
        <v>51</v>
      </c>
      <c r="C30" s="67"/>
      <c r="D30" s="67"/>
      <c r="E30" s="67"/>
      <c r="F30" s="67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K10" sqref="K1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8"/>
      <c r="B4" s="41"/>
      <c r="C4" s="38"/>
      <c r="D4" s="87" t="s">
        <v>39</v>
      </c>
      <c r="E4" s="87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8" t="s">
        <v>42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0"/>
      <c r="C9" s="50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8">
        <v>1.07</v>
      </c>
      <c r="C10" s="58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6.5" customHeight="1">
      <c r="A11" s="4" t="s">
        <v>34</v>
      </c>
      <c r="B11" s="58">
        <v>0.48</v>
      </c>
      <c r="C11" s="58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7.25" customHeight="1">
      <c r="A12" s="4" t="s">
        <v>35</v>
      </c>
      <c r="B12" s="59">
        <v>0.31</v>
      </c>
      <c r="C12" s="59">
        <v>0.31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48</v>
      </c>
      <c r="B13" s="59"/>
      <c r="C13" s="59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62" t="s">
        <v>52</v>
      </c>
      <c r="B14" s="58">
        <v>4.28</v>
      </c>
      <c r="C14" s="58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44</v>
      </c>
      <c r="B15" s="60">
        <v>6.77</v>
      </c>
      <c r="C15" s="6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49</v>
      </c>
      <c r="B16" s="61">
        <v>0.98</v>
      </c>
      <c r="C16" s="61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50</v>
      </c>
      <c r="B17" s="61">
        <v>1</v>
      </c>
      <c r="C17" s="61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1">
        <v>0.29</v>
      </c>
      <c r="C18" s="61">
        <v>0.29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3">
        <f>SUM(B8:B18)</f>
        <v>15.18</v>
      </c>
      <c r="C19" s="33">
        <f>SUM(C8:C18)</f>
        <v>15.18</v>
      </c>
      <c r="D19" s="33">
        <f>SUM(D8:D18)</f>
        <v>0</v>
      </c>
      <c r="E19" s="33">
        <f>SUM(E8:E18)</f>
        <v>0</v>
      </c>
      <c r="F19" s="29" t="s">
        <v>8</v>
      </c>
      <c r="G19" s="30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6.5" thickBot="1">
      <c r="A21" s="48" t="s">
        <v>28</v>
      </c>
      <c r="B21" s="53">
        <v>0</v>
      </c>
      <c r="C21" s="53">
        <v>0</v>
      </c>
      <c r="D21" s="53">
        <v>0</v>
      </c>
      <c r="E21" s="54">
        <v>0</v>
      </c>
      <c r="F21" s="49" t="s">
        <v>8</v>
      </c>
      <c r="G21" s="49" t="s">
        <v>8</v>
      </c>
    </row>
    <row r="22" spans="1:7" ht="16.5" thickBot="1">
      <c r="A22" s="34" t="s">
        <v>29</v>
      </c>
      <c r="B22" s="37">
        <f>B19+B21</f>
        <v>15.18</v>
      </c>
      <c r="C22" s="37">
        <f>C19+C21</f>
        <v>15.18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84" t="s">
        <v>51</v>
      </c>
      <c r="B25" s="84"/>
      <c r="C25" s="84"/>
      <c r="D25" s="84"/>
      <c r="E25" s="84"/>
      <c r="F25" s="84"/>
      <c r="G25" s="8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2015-02-18T12:09:47Z</cp:lastPrinted>
  <dcterms:created xsi:type="dcterms:W3CDTF">2008-12-01T07:12:21Z</dcterms:created>
  <dcterms:modified xsi:type="dcterms:W3CDTF">2017-02-09T08:11:01Z</dcterms:modified>
  <cp:category/>
  <cp:version/>
  <cp:contentType/>
  <cp:contentStatus/>
</cp:coreProperties>
</file>