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<sst xmlns="http://schemas.openxmlformats.org/spreadsheetml/2006/main" count="93" uniqueCount="64">
  <si>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</si>
  <si>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</si>
  <si>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</si>
  <si>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</si>
  <si>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</si>
  <si>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</si>
  <si>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</si>
  <si>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</si>
  <si>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</si>
  <si>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</si>
  <si>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</si>
  <si>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</si>
  <si>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</si>
  <si>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</si>
  <si>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</si>
  <si>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</si>
  <si>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</si>
  <si>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</si>
  <si>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</si>
  <si>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</si>
  <si>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</si>
  <si>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</si>
  <si>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</si>
  <si>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</si>
  <si>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</si>
  <si>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</si>
  <si>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</si>
  <si>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</si>
  <si>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</si>
  <si>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</si>
  <si>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</si>
  <si>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</si>
  <si>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</si>
  <si>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</si>
  <si>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</si>
  <si>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</si>
  <si>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</si>
  <si>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</si>
  <si>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</si>
  <si>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</si>
  <si>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</si>
  <si>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</si>
  <si>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</si>
  <si>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</si>
  <si>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</si>
  <si>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</si>
  <si>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</si>
  <si>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</si>
  <si>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</si>
  <si>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</si>
  <si>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</si>
  <si>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</si>
  <si>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</si>
  <si>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</si>
  <si>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</si>
  <si>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</si>
  <si>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</si>
  <si>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</si>
  <si>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</si>
  <si>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</si>
  <si>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</si>
  <si>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</si>
  <si>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</si>
  <si>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ул.Шалашкова   ,56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</si>
</sst>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6">
      <selection activeCell="L16" sqref="L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18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20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53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1142.1</v>
      </c>
      <c r="E7" s="27" t="s">
        <v>37</v>
      </c>
    </row>
    <row r="8" spans="2:5" ht="15.75">
      <c r="B8" s="2" t="s">
        <v>38</v>
      </c>
      <c r="D8" s="76">
        <v>71.2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6" t="s">
        <v>63</v>
      </c>
      <c r="C13" s="87"/>
      <c r="D13" s="88"/>
      <c r="E13" s="88"/>
      <c r="F13" s="89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50" t="s">
        <v>30</v>
      </c>
      <c r="C15" s="82">
        <v>10395.99</v>
      </c>
      <c r="D15" s="82">
        <v>200904.6</v>
      </c>
      <c r="E15" s="83">
        <v>192298.61</v>
      </c>
      <c r="F15" s="85">
        <f>C15+D15-E15</f>
        <v>19001.98000000001</v>
      </c>
    </row>
    <row r="16" spans="2:6" ht="172.5" customHeight="1">
      <c r="B16" s="12" t="s">
        <v>57</v>
      </c>
      <c r="C16" s="82"/>
      <c r="D16" s="82"/>
      <c r="E16" s="84"/>
      <c r="F16" s="84"/>
    </row>
    <row r="17" spans="2:6" ht="21" customHeight="1">
      <c r="B17" s="4" t="s">
        <v>58</v>
      </c>
      <c r="C17" s="51"/>
      <c r="D17" s="51">
        <v>3357.96</v>
      </c>
      <c r="E17" s="52">
        <v>3218.15</v>
      </c>
      <c r="F17" s="53">
        <f>C17+D17-E17</f>
        <v>139.80999999999995</v>
      </c>
    </row>
    <row r="18" spans="2:6" ht="17.25" customHeight="1">
      <c r="B18" s="4" t="s">
        <v>59</v>
      </c>
      <c r="C18" s="51"/>
      <c r="D18" s="51"/>
      <c r="E18" s="52"/>
      <c r="F18" s="43">
        <f>C18+D18-E18</f>
        <v>0</v>
      </c>
    </row>
    <row r="19" spans="2:6" ht="18" customHeight="1">
      <c r="B19" s="4" t="s">
        <v>60</v>
      </c>
      <c r="C19" s="51"/>
      <c r="D19" s="51">
        <v>10621.62</v>
      </c>
      <c r="E19" s="52">
        <v>9921.13</v>
      </c>
      <c r="F19" s="43">
        <f>C19+D19-E19</f>
        <v>700.4900000000016</v>
      </c>
    </row>
    <row r="20" spans="2:6" ht="18" customHeight="1">
      <c r="B20" s="4" t="s">
        <v>61</v>
      </c>
      <c r="C20" s="51"/>
      <c r="D20" s="51"/>
      <c r="E20" s="52"/>
      <c r="F20" s="53">
        <f>C20+D20-E20</f>
        <v>0</v>
      </c>
    </row>
    <row r="21" spans="2:6" ht="18.75" customHeight="1">
      <c r="B21" s="54" t="s">
        <v>45</v>
      </c>
      <c r="C21" s="55">
        <v>0.84</v>
      </c>
      <c r="D21" s="55">
        <v>5382.72</v>
      </c>
      <c r="E21" s="56">
        <v>4954.97</v>
      </c>
      <c r="F21" s="57">
        <f>C21+D21-E21</f>
        <v>428.59000000000015</v>
      </c>
    </row>
    <row r="22" spans="2:6" ht="16.5" thickBot="1">
      <c r="B22" s="58" t="s">
        <v>23</v>
      </c>
      <c r="C22" s="59">
        <f>SUM(C15:C21)</f>
        <v>10396.83</v>
      </c>
      <c r="D22" s="59">
        <f>SUM(D15:D21)</f>
        <v>220266.9</v>
      </c>
      <c r="E22" s="59">
        <f>SUM(E15:E21)</f>
        <v>210392.86</v>
      </c>
      <c r="F22" s="59">
        <f>SUM(F15:F21)</f>
        <v>20270.870000000014</v>
      </c>
    </row>
    <row r="23" spans="2:6" ht="15.75">
      <c r="B23" s="90" t="s">
        <v>11</v>
      </c>
      <c r="C23" s="91"/>
      <c r="D23" s="91"/>
      <c r="E23" s="91"/>
      <c r="F23" s="92"/>
    </row>
    <row r="24" spans="2:9" ht="15.75">
      <c r="B24" s="4" t="s">
        <v>12</v>
      </c>
      <c r="C24" s="55"/>
      <c r="D24" s="60"/>
      <c r="E24" s="55"/>
      <c r="F24" s="61">
        <f>C24+D24-E24</f>
        <v>0</v>
      </c>
      <c r="I24" t="s">
        <v>62</v>
      </c>
    </row>
    <row r="25" spans="2:6" ht="15.75">
      <c r="B25" s="4" t="s">
        <v>33</v>
      </c>
      <c r="C25" s="62">
        <v>-34.75</v>
      </c>
      <c r="D25" s="62"/>
      <c r="E25" s="62"/>
      <c r="F25" s="61">
        <f>C25+D25-E25</f>
        <v>-34.75</v>
      </c>
    </row>
    <row r="26" spans="2:6" ht="15.75">
      <c r="B26" s="4" t="s">
        <v>13</v>
      </c>
      <c r="C26" s="42"/>
      <c r="D26" s="41"/>
      <c r="E26" s="42"/>
      <c r="F26" s="53">
        <f>C26+D26-E26</f>
        <v>0</v>
      </c>
    </row>
    <row r="27" spans="2:6" ht="15.75">
      <c r="B27" s="4" t="s">
        <v>14</v>
      </c>
      <c r="C27" s="62"/>
      <c r="D27" s="62"/>
      <c r="E27" s="62"/>
      <c r="F27" s="53">
        <f>C27+D27-E27</f>
        <v>0</v>
      </c>
    </row>
    <row r="28" spans="2:6" ht="16.5" thickBot="1">
      <c r="B28" s="17" t="s">
        <v>15</v>
      </c>
      <c r="C28" s="63"/>
      <c r="D28" s="63"/>
      <c r="E28" s="63"/>
      <c r="F28" s="53">
        <f>C28+D28-E28</f>
        <v>0</v>
      </c>
    </row>
    <row r="29" spans="2:6" ht="16.5" thickBot="1">
      <c r="B29" s="64" t="s">
        <v>24</v>
      </c>
      <c r="C29" s="65">
        <f>C25+C27+C28</f>
        <v>-34.75</v>
      </c>
      <c r="D29" s="66">
        <f>SUM(D24:D28)</f>
        <v>0</v>
      </c>
      <c r="E29" s="66">
        <f>SUM(E24:E28)</f>
        <v>0</v>
      </c>
      <c r="F29" s="67">
        <f>SUM(F24:F28)</f>
        <v>-34.75</v>
      </c>
    </row>
    <row r="30" spans="2:6" ht="27">
      <c r="B30" s="68" t="s">
        <v>16</v>
      </c>
      <c r="C30" s="69">
        <f>C29+C22</f>
        <v>10362.08</v>
      </c>
      <c r="D30" s="70">
        <f>D22+D29</f>
        <v>220266.9</v>
      </c>
      <c r="E30" s="69">
        <f>E22+E29</f>
        <v>210392.86</v>
      </c>
      <c r="F30" s="71">
        <f>F22+F29</f>
        <v>20236.120000000014</v>
      </c>
    </row>
    <row r="31" spans="2:6" ht="16.5" thickBot="1">
      <c r="B31" s="79" t="s">
        <v>31</v>
      </c>
      <c r="C31" s="80"/>
      <c r="D31" s="80"/>
      <c r="E31" s="80"/>
      <c r="F31" s="81"/>
    </row>
    <row r="32" spans="2:6" ht="16.5" thickBot="1">
      <c r="B32" s="72"/>
      <c r="C32" s="73"/>
      <c r="D32" s="15">
        <v>0</v>
      </c>
      <c r="E32" s="74"/>
      <c r="F32" s="75">
        <f>C32+D32-E32</f>
        <v>0</v>
      </c>
    </row>
    <row r="34" spans="2:8" ht="15.75">
      <c r="B34" s="78" t="s">
        <v>50</v>
      </c>
      <c r="C34" s="78"/>
      <c r="D34" s="78"/>
      <c r="E34" s="78"/>
      <c r="F34" s="78"/>
      <c r="G34" s="78"/>
      <c r="H34" s="78"/>
    </row>
  </sheetData>
  <sheetProtection/>
  <mergeCells count="15">
    <mergeCell ref="B34:H34"/>
    <mergeCell ref="B11:F11"/>
    <mergeCell ref="B14:F14"/>
    <mergeCell ref="C15:C16"/>
    <mergeCell ref="E15:E16"/>
    <mergeCell ref="F15:F16"/>
    <mergeCell ref="B13:F13"/>
    <mergeCell ref="D15:D16"/>
    <mergeCell ref="B23:F23"/>
    <mergeCell ref="B10:F10"/>
    <mergeCell ref="B2:F2"/>
    <mergeCell ref="B3:F3"/>
    <mergeCell ref="B4:F4"/>
    <mergeCell ref="B5:F5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L14" sqref="L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6"/>
      <c r="B4" s="28"/>
      <c r="C4" s="26"/>
      <c r="D4" s="98" t="s">
        <v>39</v>
      </c>
      <c r="E4" s="98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86" t="s">
        <v>42</v>
      </c>
      <c r="B6" s="88"/>
      <c r="C6" s="88"/>
      <c r="D6" s="88"/>
      <c r="E6" s="88"/>
      <c r="F6" s="88"/>
      <c r="G6" s="89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7"/>
      <c r="C9" s="37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44">
        <v>0.96</v>
      </c>
      <c r="C10" s="44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4.25" customHeight="1">
      <c r="A11" s="4" t="s">
        <v>34</v>
      </c>
      <c r="B11" s="44">
        <v>0.44</v>
      </c>
      <c r="C11" s="44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1.25" customHeight="1">
      <c r="A12" s="4" t="s">
        <v>35</v>
      </c>
      <c r="B12" s="45">
        <v>0.08</v>
      </c>
      <c r="C12" s="45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2" customHeight="1">
      <c r="A13" s="4" t="s">
        <v>47</v>
      </c>
      <c r="B13" s="45"/>
      <c r="C13" s="45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4.5" customHeight="1">
      <c r="A14" s="48" t="s">
        <v>51</v>
      </c>
      <c r="B14" s="44">
        <v>4.41</v>
      </c>
      <c r="C14" s="44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44</v>
      </c>
      <c r="B15" s="46">
        <v>6.59</v>
      </c>
      <c r="C15" s="46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47">
        <v>1.17</v>
      </c>
      <c r="C16" s="47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7">
        <v>0.87</v>
      </c>
      <c r="C17" s="47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47"/>
      <c r="C18" s="47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6.5" thickBot="1">
      <c r="A21" s="35" t="s">
        <v>28</v>
      </c>
      <c r="B21" s="39">
        <v>0</v>
      </c>
      <c r="C21" s="39">
        <v>0</v>
      </c>
      <c r="D21" s="39">
        <v>0</v>
      </c>
      <c r="E21" s="40">
        <v>0</v>
      </c>
      <c r="F21" s="36" t="s">
        <v>8</v>
      </c>
      <c r="G21" s="36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38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8" t="s">
        <v>50</v>
      </c>
      <c r="B25" s="78"/>
      <c r="C25" s="78"/>
      <c r="D25" s="78"/>
      <c r="E25" s="78"/>
      <c r="F25" s="78"/>
      <c r="G25" s="7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2015-02-18T12:13:03Z</cp:lastPrinted>
  <dcterms:created xsi:type="dcterms:W3CDTF">2008-12-01T07:12:21Z</dcterms:created>
  <dcterms:modified xsi:type="dcterms:W3CDTF">2018-01-30T05:53:56Z</dcterms:modified>
  <cp:category/>
  <cp:version/>
  <cp:contentType/>
  <cp:contentStatus/>
</cp:coreProperties>
</file>