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<sst xmlns="http://schemas.openxmlformats.org/spreadsheetml/2006/main" count="90" uniqueCount="60">
  <si>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</si>
  <si>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</si>
  <si>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</si>
  <si>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</si>
  <si>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</si>
  <si>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</si>
  <si>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</si>
  <si>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</si>
  <si>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</si>
  <si>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</si>
  <si>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</si>
  <si>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</si>
  <si>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</si>
  <si>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</si>
  <si>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</si>
  <si>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</si>
  <si>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</si>
  <si>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</si>
  <si>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</si>
  <si>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</si>
  <si>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</si>
  <si>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</si>
  <si>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</si>
  <si>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</si>
  <si>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</si>
  <si>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</si>
  <si>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</si>
  <si>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</si>
  <si>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</si>
  <si>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</si>
  <si>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</si>
  <si>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</si>
  <si>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</si>
  <si>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</si>
  <si>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</si>
  <si>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</si>
  <si>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</si>
  <si>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</si>
  <si>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</si>
  <si>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</si>
  <si>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</si>
  <si>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</si>
  <si>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</si>
  <si>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</si>
  <si>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</si>
  <si>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Содержание  и текущий ремонт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</si>
  <si>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</si>
  <si>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</si>
  <si>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</si>
  <si>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</si>
  <si>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Уборка мест общего пользования</t>
  </si>
  <si>
    <t>Уборка придомовой территории МКД</t>
  </si>
  <si>
    <t xml:space="preserve">Электроснабжение </t>
  </si>
  <si>
    <t>с.Дивеево, ул.Симанина, 11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</si>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</sst>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  <numFmt numFmtId="173" formatCode="0.00000000"/>
    <numFmt numFmtId="174" formatCode="0.0000000"/>
    <numFmt numFmtId="175" formatCode="0.000000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0" fontId="4" fillId="0" borderId="24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24" borderId="10" xfId="0" applyFont="1" applyFill="1" applyBorder="1" applyAlignment="1">
      <alignment horizontal="left"/>
    </xf>
    <xf numFmtId="0" fontId="6" fillId="0" borderId="13" xfId="0" applyFont="1" applyBorder="1" applyAlignment="1">
      <alignment horizontal="center" vertical="top"/>
    </xf>
    <xf numFmtId="172" fontId="1" fillId="0" borderId="26" xfId="0" applyNumberFormat="1" applyFont="1" applyBorder="1" applyAlignment="1">
      <alignment horizontal="center" vertical="top" shrinkToFi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/>
    </xf>
    <xf numFmtId="172" fontId="4" fillId="0" borderId="15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top" wrapText="1"/>
    </xf>
    <xf numFmtId="172" fontId="6" fillId="0" borderId="13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172" fontId="6" fillId="0" borderId="26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H18" sqref="H18"/>
    </sheetView>
  </sheetViews>
  <sheetFormatPr defaultColWidth="9.00390625" defaultRowHeight="15.75"/>
  <cols>
    <col min="1" max="1" width="3.00390625" style="0" customWidth="1"/>
    <col min="2" max="2" width="25.375" style="2" customWidth="1"/>
    <col min="3" max="3" width="13.00390625" style="2" customWidth="1"/>
    <col min="4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78" t="s">
        <v>18</v>
      </c>
      <c r="C2" s="78"/>
      <c r="D2" s="78"/>
      <c r="E2" s="78"/>
      <c r="F2" s="78"/>
      <c r="G2" s="13"/>
      <c r="H2" s="13"/>
      <c r="I2" s="13"/>
    </row>
    <row r="3" spans="2:9" ht="15.75">
      <c r="B3" s="78" t="s">
        <v>17</v>
      </c>
      <c r="C3" s="78"/>
      <c r="D3" s="78"/>
      <c r="E3" s="78"/>
      <c r="F3" s="78"/>
      <c r="G3" s="12"/>
      <c r="H3" s="12"/>
      <c r="I3" s="12"/>
    </row>
    <row r="4" spans="2:9" ht="15.75">
      <c r="B4" s="78" t="s">
        <v>19</v>
      </c>
      <c r="C4" s="78"/>
      <c r="D4" s="78"/>
      <c r="E4" s="78"/>
      <c r="F4" s="78"/>
      <c r="G4" s="12"/>
      <c r="H4" s="12"/>
      <c r="I4" s="12"/>
    </row>
    <row r="5" spans="2:9" ht="15.75">
      <c r="B5" s="78" t="s">
        <v>58</v>
      </c>
      <c r="C5" s="78"/>
      <c r="D5" s="78"/>
      <c r="E5" s="78"/>
      <c r="F5" s="78"/>
      <c r="G5" s="12"/>
      <c r="H5" s="12"/>
      <c r="I5" s="12"/>
    </row>
    <row r="6" spans="2:5" ht="15.75">
      <c r="B6" s="9"/>
      <c r="C6" s="9"/>
      <c r="D6" s="10"/>
      <c r="E6" s="1"/>
    </row>
    <row r="7" spans="2:5" ht="15.75">
      <c r="B7" s="10" t="s">
        <v>35</v>
      </c>
      <c r="C7" s="10"/>
      <c r="D7" s="35">
        <v>917.8</v>
      </c>
      <c r="E7" s="34" t="s">
        <v>36</v>
      </c>
    </row>
    <row r="8" spans="2:5" ht="15.75">
      <c r="B8" s="10" t="s">
        <v>37</v>
      </c>
      <c r="C8" s="10"/>
      <c r="D8" s="10"/>
      <c r="E8" t="s">
        <v>36</v>
      </c>
    </row>
    <row r="9" spans="2:5" ht="15.75">
      <c r="B9" s="10"/>
      <c r="C9" s="10"/>
      <c r="D9" s="10"/>
      <c r="E9" s="1"/>
    </row>
    <row r="10" spans="2:6" ht="15.75">
      <c r="B10" s="71" t="s">
        <v>20</v>
      </c>
      <c r="C10" s="71"/>
      <c r="D10" s="71"/>
      <c r="E10" s="71"/>
      <c r="F10" s="71"/>
    </row>
    <row r="11" spans="2:6" ht="15.75">
      <c r="B11" s="71" t="s">
        <v>21</v>
      </c>
      <c r="C11" s="71"/>
      <c r="D11" s="71"/>
      <c r="E11" s="71"/>
      <c r="F11" s="71"/>
    </row>
    <row r="12" spans="2:6" ht="110.25" customHeight="1">
      <c r="B12" s="3" t="s">
        <v>16</v>
      </c>
      <c r="C12" s="3" t="s">
        <v>54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83" t="s">
        <v>53</v>
      </c>
      <c r="C13" s="84"/>
      <c r="D13" s="85"/>
      <c r="E13" s="85"/>
      <c r="F13" s="86"/>
    </row>
    <row r="14" spans="2:6" ht="15.75" customHeight="1">
      <c r="B14" s="75" t="s">
        <v>31</v>
      </c>
      <c r="C14" s="76"/>
      <c r="D14" s="76"/>
      <c r="E14" s="76"/>
      <c r="F14" s="77"/>
    </row>
    <row r="15" spans="2:6" ht="15.75" customHeight="1">
      <c r="B15" s="14" t="s">
        <v>45</v>
      </c>
      <c r="C15" s="79">
        <v>16939.66</v>
      </c>
      <c r="D15" s="79">
        <v>230955.36</v>
      </c>
      <c r="E15" s="79">
        <v>237871.1</v>
      </c>
      <c r="F15" s="81">
        <f>C15+D15-E15</f>
        <v>10023.919999999984</v>
      </c>
    </row>
    <row r="16" spans="2:6" ht="200.25" customHeight="1">
      <c r="B16" s="15" t="s">
        <v>43</v>
      </c>
      <c r="C16" s="80"/>
      <c r="D16" s="80"/>
      <c r="E16" s="80"/>
      <c r="F16" s="82"/>
    </row>
    <row r="17" spans="2:6" ht="18.75" customHeight="1" thickBot="1">
      <c r="B17" s="32" t="s">
        <v>44</v>
      </c>
      <c r="C17" s="55"/>
      <c r="D17" s="55"/>
      <c r="E17" s="55"/>
      <c r="F17" s="54"/>
    </row>
    <row r="18" spans="2:6" ht="16.5" thickBot="1">
      <c r="B18" s="17" t="s">
        <v>22</v>
      </c>
      <c r="C18" s="44">
        <f>C15</f>
        <v>16939.66</v>
      </c>
      <c r="D18" s="25">
        <f>D15+D17</f>
        <v>230955.36</v>
      </c>
      <c r="E18" s="56">
        <f>E15+E17</f>
        <v>237871.1</v>
      </c>
      <c r="F18" s="57">
        <f>F15+F17</f>
        <v>10023.919999999984</v>
      </c>
    </row>
    <row r="19" spans="2:6" ht="15.75">
      <c r="B19" s="72" t="s">
        <v>11</v>
      </c>
      <c r="C19" s="73"/>
      <c r="D19" s="73"/>
      <c r="E19" s="73"/>
      <c r="F19" s="74"/>
    </row>
    <row r="20" spans="2:6" ht="15.75">
      <c r="B20" s="11" t="s">
        <v>12</v>
      </c>
      <c r="C20" s="68">
        <v>34398.15</v>
      </c>
      <c r="D20" s="68">
        <v>154586.49</v>
      </c>
      <c r="E20" s="68">
        <v>182133.59</v>
      </c>
      <c r="F20" s="67">
        <f>C20+D20-E20</f>
        <v>6851.049999999988</v>
      </c>
    </row>
    <row r="21" spans="2:6" ht="15.75">
      <c r="B21" s="11" t="s">
        <v>32</v>
      </c>
      <c r="C21" s="61"/>
      <c r="D21" s="61">
        <v>29510.89</v>
      </c>
      <c r="E21" s="61">
        <v>27671.92</v>
      </c>
      <c r="F21" s="67">
        <f>C21+D21-E21</f>
        <v>1838.9700000000012</v>
      </c>
    </row>
    <row r="22" spans="2:6" ht="15.75">
      <c r="B22" s="11" t="s">
        <v>13</v>
      </c>
      <c r="C22" s="62"/>
      <c r="D22" s="61">
        <v>63760.11</v>
      </c>
      <c r="E22" s="61">
        <v>61098.08</v>
      </c>
      <c r="F22" s="67">
        <f>C22+D22-E22</f>
        <v>2662.029999999999</v>
      </c>
    </row>
    <row r="23" spans="2:6" ht="15.75">
      <c r="B23" s="11" t="s">
        <v>14</v>
      </c>
      <c r="C23" s="61"/>
      <c r="D23" s="68">
        <v>83932.59</v>
      </c>
      <c r="E23" s="68">
        <v>78965.95</v>
      </c>
      <c r="F23" s="67">
        <f>C23+D23-E23</f>
        <v>4966.639999999999</v>
      </c>
    </row>
    <row r="24" spans="2:6" ht="16.5" thickBot="1">
      <c r="B24" s="22" t="s">
        <v>52</v>
      </c>
      <c r="C24" s="93"/>
      <c r="D24" s="64">
        <v>75367.74</v>
      </c>
      <c r="E24" s="64">
        <v>69938.85</v>
      </c>
      <c r="F24" s="69">
        <f>C24+D24-E24</f>
        <v>5428.889999999999</v>
      </c>
    </row>
    <row r="25" spans="2:6" ht="16.5" thickBot="1">
      <c r="B25" s="63" t="s">
        <v>23</v>
      </c>
      <c r="C25" s="65">
        <f>C23+C21+C20</f>
        <v>34398.15</v>
      </c>
      <c r="D25" s="58">
        <f>SUM(D20:D24)</f>
        <v>407157.81999999995</v>
      </c>
      <c r="E25" s="58">
        <f>SUM(E20:E24)</f>
        <v>419808.39</v>
      </c>
      <c r="F25" s="66">
        <f>SUM(F20:F24)</f>
        <v>21747.579999999987</v>
      </c>
    </row>
    <row r="26" spans="2:6" ht="27">
      <c r="B26" s="26" t="s">
        <v>15</v>
      </c>
      <c r="C26" s="27">
        <f>C18+C25</f>
        <v>51337.81</v>
      </c>
      <c r="D26" s="27">
        <f>D18+D25</f>
        <v>638113.1799999999</v>
      </c>
      <c r="E26" s="59">
        <f>E18+E25</f>
        <v>657679.49</v>
      </c>
      <c r="F26" s="27">
        <f>F18+F25</f>
        <v>31771.49999999997</v>
      </c>
    </row>
    <row r="27" spans="2:6" ht="16.5" thickBot="1">
      <c r="B27" s="75" t="s">
        <v>30</v>
      </c>
      <c r="C27" s="76"/>
      <c r="D27" s="76"/>
      <c r="E27" s="76"/>
      <c r="F27" s="77"/>
    </row>
    <row r="28" spans="2:6" ht="16.5" thickBot="1">
      <c r="B28" s="17" t="s">
        <v>24</v>
      </c>
      <c r="C28" s="43"/>
      <c r="D28" s="18"/>
      <c r="E28" s="19"/>
      <c r="F28" s="20"/>
    </row>
    <row r="30" spans="2:8" ht="15.75">
      <c r="B30" s="78" t="s">
        <v>49</v>
      </c>
      <c r="C30" s="78"/>
      <c r="D30" s="78"/>
      <c r="E30" s="78"/>
      <c r="F30" s="78"/>
      <c r="G30" s="13"/>
      <c r="H30" s="13"/>
    </row>
  </sheetData>
  <sheetProtection/>
  <mergeCells count="15">
    <mergeCell ref="B30:F30"/>
    <mergeCell ref="B11:F11"/>
    <mergeCell ref="B14:F14"/>
    <mergeCell ref="D15:D16"/>
    <mergeCell ref="E15:E16"/>
    <mergeCell ref="F15:F16"/>
    <mergeCell ref="B13:F13"/>
    <mergeCell ref="C15:C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K18" sqref="K18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7" t="s">
        <v>26</v>
      </c>
      <c r="B1" s="87"/>
      <c r="C1" s="87"/>
      <c r="D1" s="87"/>
      <c r="E1" s="87"/>
      <c r="F1" s="87"/>
      <c r="G1" s="87"/>
    </row>
    <row r="2" spans="1:7" ht="15.75">
      <c r="A2" s="87" t="s">
        <v>25</v>
      </c>
      <c r="B2" s="87"/>
      <c r="C2" s="87"/>
      <c r="D2" s="87"/>
      <c r="E2" s="87"/>
      <c r="F2" s="87"/>
      <c r="G2" s="87"/>
    </row>
    <row r="3" spans="1:7" ht="15.75">
      <c r="A3" s="88" t="s">
        <v>0</v>
      </c>
      <c r="B3" s="88"/>
      <c r="C3" s="88"/>
      <c r="D3" s="88"/>
      <c r="E3" s="88"/>
      <c r="F3" s="88"/>
      <c r="G3" s="88"/>
    </row>
    <row r="4" spans="1:7" ht="15.75">
      <c r="A4" s="33"/>
      <c r="B4" s="36"/>
      <c r="C4" s="33"/>
      <c r="D4" s="90" t="s">
        <v>38</v>
      </c>
      <c r="E4" s="90"/>
      <c r="F4" s="37"/>
      <c r="G4" s="33"/>
    </row>
    <row r="5" spans="1:7" ht="110.25" customHeight="1">
      <c r="A5" s="38" t="s">
        <v>3</v>
      </c>
      <c r="B5" s="39" t="s">
        <v>4</v>
      </c>
      <c r="C5" s="38" t="s">
        <v>41</v>
      </c>
      <c r="D5" s="40" t="s">
        <v>39</v>
      </c>
      <c r="E5" s="41" t="s">
        <v>40</v>
      </c>
      <c r="F5" s="42" t="s">
        <v>5</v>
      </c>
      <c r="G5" s="38" t="s">
        <v>6</v>
      </c>
    </row>
    <row r="6" spans="1:7" ht="15.75" customHeight="1">
      <c r="A6" s="83" t="s">
        <v>53</v>
      </c>
      <c r="B6" s="85"/>
      <c r="C6" s="85"/>
      <c r="D6" s="85"/>
      <c r="E6" s="85"/>
      <c r="F6" s="85"/>
      <c r="G6" s="86"/>
    </row>
    <row r="7" spans="1:7" ht="15.75" customHeight="1">
      <c r="A7" s="72" t="s">
        <v>9</v>
      </c>
      <c r="B7" s="73"/>
      <c r="C7" s="73"/>
      <c r="D7" s="73"/>
      <c r="E7" s="73"/>
      <c r="F7" s="73"/>
      <c r="G7" s="89"/>
    </row>
    <row r="8" spans="1:7" ht="25.5">
      <c r="A8" s="4" t="s">
        <v>1</v>
      </c>
      <c r="B8" s="46"/>
      <c r="C8" s="46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25.5">
      <c r="A9" s="4" t="s">
        <v>50</v>
      </c>
      <c r="B9" s="46">
        <v>3.4</v>
      </c>
      <c r="C9" s="46">
        <v>3.4</v>
      </c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20.25" customHeight="1">
      <c r="A11" s="4" t="s">
        <v>33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3.5" customHeight="1">
      <c r="A12" s="4" t="s">
        <v>34</v>
      </c>
      <c r="B12" s="46">
        <v>0.06</v>
      </c>
      <c r="C12" s="46">
        <v>0.06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4.25" customHeight="1">
      <c r="A13" s="4" t="s">
        <v>46</v>
      </c>
      <c r="B13" s="46">
        <v>0.29</v>
      </c>
      <c r="C13" s="46">
        <v>0.29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26.75" customHeight="1">
      <c r="A14" s="70" t="s">
        <v>59</v>
      </c>
      <c r="B14" s="5">
        <v>3.6</v>
      </c>
      <c r="C14" s="5">
        <v>3.6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42</v>
      </c>
      <c r="B15" s="16">
        <v>6.16</v>
      </c>
      <c r="C15" s="16">
        <v>6.16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47</v>
      </c>
      <c r="B16" s="16">
        <v>0.99</v>
      </c>
      <c r="C16" s="16">
        <v>0.99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48</v>
      </c>
      <c r="B17" s="16">
        <v>0.98</v>
      </c>
      <c r="C17" s="16">
        <v>0.98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5.5">
      <c r="A18" s="23" t="s">
        <v>7</v>
      </c>
      <c r="B18" s="47"/>
      <c r="C18" s="47"/>
      <c r="D18" s="16">
        <f t="shared" si="0"/>
        <v>0</v>
      </c>
      <c r="E18" s="16">
        <f>D18*'Часть 1'!$D$7*12</f>
        <v>0</v>
      </c>
      <c r="F18" s="24" t="s">
        <v>8</v>
      </c>
      <c r="G18" s="24" t="s">
        <v>8</v>
      </c>
    </row>
    <row r="19" spans="1:7" ht="25.5">
      <c r="A19" s="4" t="s">
        <v>51</v>
      </c>
      <c r="B19" s="46">
        <v>3.4</v>
      </c>
      <c r="C19" s="46">
        <v>3.4</v>
      </c>
      <c r="D19" s="5"/>
      <c r="E19" s="5"/>
      <c r="F19" s="21"/>
      <c r="G19" s="21"/>
    </row>
    <row r="20" spans="1:7" ht="16.5" thickBot="1">
      <c r="A20" s="48" t="s">
        <v>27</v>
      </c>
      <c r="B20" s="45">
        <f>SUM(B8:B19)</f>
        <v>20.97</v>
      </c>
      <c r="C20" s="45">
        <f>SUM(C8:C19)</f>
        <v>20.97</v>
      </c>
      <c r="D20" s="45">
        <f>SUM(D8:D18)</f>
        <v>0</v>
      </c>
      <c r="E20" s="45">
        <f>SUM(E8:E18)</f>
        <v>0</v>
      </c>
      <c r="F20" s="49" t="s">
        <v>8</v>
      </c>
      <c r="G20" s="60" t="s">
        <v>8</v>
      </c>
    </row>
    <row r="21" spans="1:7" ht="15.75">
      <c r="A21" s="91" t="s">
        <v>10</v>
      </c>
      <c r="B21" s="92"/>
      <c r="C21" s="92"/>
      <c r="D21" s="92"/>
      <c r="E21" s="92"/>
      <c r="F21" s="92"/>
      <c r="G21" s="74"/>
    </row>
    <row r="22" spans="1:7" ht="15.75">
      <c r="A22" s="53"/>
      <c r="B22" s="51"/>
      <c r="C22" s="51"/>
      <c r="D22" s="5">
        <f>B22-C22</f>
        <v>0</v>
      </c>
      <c r="E22" s="5">
        <f>D22*'Часть 1'!$D$7*12/1000</f>
        <v>0</v>
      </c>
      <c r="F22" s="52"/>
      <c r="G22" s="52"/>
    </row>
    <row r="23" spans="1:7" ht="16.5" thickBot="1">
      <c r="A23" s="48" t="s">
        <v>28</v>
      </c>
      <c r="B23" s="45">
        <f>SUM(B22:B22)</f>
        <v>0</v>
      </c>
      <c r="C23" s="45">
        <f>SUM(C22:C22)</f>
        <v>0</v>
      </c>
      <c r="D23" s="45">
        <f>SUM(D22:D22)</f>
        <v>0</v>
      </c>
      <c r="E23" s="45">
        <f>SUM(E22:E22)</f>
        <v>0</v>
      </c>
      <c r="F23" s="49" t="s">
        <v>8</v>
      </c>
      <c r="G23" s="49" t="s">
        <v>8</v>
      </c>
    </row>
    <row r="24" spans="1:7" ht="16.5" thickBot="1">
      <c r="A24" s="28" t="s">
        <v>29</v>
      </c>
      <c r="B24" s="31">
        <f>B20+B23</f>
        <v>20.97</v>
      </c>
      <c r="C24" s="31">
        <f>C20+C23</f>
        <v>20.97</v>
      </c>
      <c r="D24" s="31">
        <f>D20+D23</f>
        <v>0</v>
      </c>
      <c r="E24" s="50">
        <f>E20+E23</f>
        <v>0</v>
      </c>
      <c r="F24" s="29" t="s">
        <v>8</v>
      </c>
      <c r="G24" s="30" t="s">
        <v>8</v>
      </c>
    </row>
    <row r="25" spans="1:7" ht="15.75">
      <c r="A25" s="6"/>
      <c r="B25" s="8"/>
      <c r="C25" s="7"/>
      <c r="D25" s="7"/>
      <c r="E25" s="7"/>
      <c r="F25" s="7"/>
      <c r="G25" s="7"/>
    </row>
    <row r="27" spans="1:7" ht="15.75">
      <c r="A27" s="78" t="s">
        <v>49</v>
      </c>
      <c r="B27" s="78"/>
      <c r="C27" s="78"/>
      <c r="D27" s="78"/>
      <c r="E27" s="78"/>
      <c r="F27" s="78"/>
      <c r="G27" s="78"/>
    </row>
  </sheetData>
  <sheetProtection/>
  <mergeCells count="8">
    <mergeCell ref="A27:G27"/>
    <mergeCell ref="A6:G6"/>
    <mergeCell ref="A1:G1"/>
    <mergeCell ref="A2:G2"/>
    <mergeCell ref="A3:G3"/>
    <mergeCell ref="A7:G7"/>
    <mergeCell ref="D4:E4"/>
    <mergeCell ref="A21:G21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2015-02-17T05:33:29Z</cp:lastPrinted>
  <dcterms:created xsi:type="dcterms:W3CDTF">2008-12-01T07:12:21Z</dcterms:created>
  <dcterms:modified xsi:type="dcterms:W3CDTF">2015-02-17T05:34:08Z</dcterms:modified>
  <cp:category/>
  <cp:version/>
  <cp:contentType/>
  <cp:contentStatus/>
</cp:coreProperties>
</file>