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<sst xmlns="http://schemas.openxmlformats.org/spreadsheetml/2006/main" count="90" uniqueCount="60">
  <si>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</si>
  <si>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</si>
  <si>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</si>
  <si>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</si>
  <si>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</si>
  <si>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</si>
  <si>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</si>
  <si>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</si>
  <si>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</si>
  <si>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</si>
  <si>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</si>
  <si>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</si>
  <si>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</si>
  <si>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</si>
  <si>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</si>
  <si>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</si>
  <si>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</si>
  <si>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</si>
  <si>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</si>
  <si>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</si>
  <si>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</si>
  <si>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</si>
  <si>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</si>
  <si>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</si>
  <si>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</si>
  <si>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</si>
  <si>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</si>
  <si>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</si>
  <si>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</si>
  <si>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</si>
  <si>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</si>
  <si>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</si>
  <si>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</si>
  <si>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</si>
  <si>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</si>
  <si>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</si>
  <si>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</si>
  <si>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</si>
  <si>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</si>
  <si>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</si>
  <si>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</si>
  <si>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</si>
  <si>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</si>
  <si>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</si>
  <si>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</si>
  <si>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</si>
  <si>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</si>
  <si>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</si>
  <si>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</si>
  <si>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</si>
  <si>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</si>
  <si>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</si>
  <si>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</si>
  <si>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</si>
  <si>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</si>
  <si>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</si>
  <si>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</si>
  <si>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</si>
  <si>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</si>
  <si>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с.Дивеево, ул.Симанина,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</si>
</sst>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1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30" sqref="H30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54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59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10023.92</v>
      </c>
      <c r="D15" s="78">
        <v>232607.4</v>
      </c>
      <c r="E15" s="78">
        <v>227922.63</v>
      </c>
      <c r="F15" s="80">
        <f>C15+D15-E15</f>
        <v>14708.690000000002</v>
      </c>
    </row>
    <row r="16" spans="2:6" ht="200.25" customHeight="1">
      <c r="B16" s="15" t="s">
        <v>43</v>
      </c>
      <c r="C16" s="79">
        <v>10023.92</v>
      </c>
      <c r="D16" s="79">
        <v>232607.4</v>
      </c>
      <c r="E16" s="79">
        <v>227922.63</v>
      </c>
      <c r="F16" s="81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10023.92</v>
      </c>
      <c r="D18" s="25">
        <f>D15+D17</f>
        <v>232607.4</v>
      </c>
      <c r="E18" s="56">
        <f>E15+E17</f>
        <v>227922.63</v>
      </c>
      <c r="F18" s="57">
        <f>F15+F17</f>
        <v>14708.690000000002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1">
        <v>6851.05</v>
      </c>
      <c r="D20" s="61">
        <v>186672.4</v>
      </c>
      <c r="E20" s="61">
        <v>176744.35</v>
      </c>
      <c r="F20" s="66">
        <f>C20+D20-E20</f>
        <v>16779.099999999977</v>
      </c>
    </row>
    <row r="21" spans="2:6" ht="15.75">
      <c r="B21" s="11" t="s">
        <v>32</v>
      </c>
      <c r="C21" s="61">
        <v>1838.97</v>
      </c>
      <c r="D21" s="61">
        <v>23387.33</v>
      </c>
      <c r="E21" s="61">
        <v>22979.48</v>
      </c>
      <c r="F21" s="66">
        <f>C21+D21-E21</f>
        <v>2246.8200000000033</v>
      </c>
    </row>
    <row r="22" spans="2:6" ht="15.75">
      <c r="B22" s="11" t="s">
        <v>13</v>
      </c>
      <c r="C22" s="61">
        <v>2662.03</v>
      </c>
      <c r="D22" s="61">
        <v>68913.48</v>
      </c>
      <c r="E22" s="61">
        <v>67708.56999999999</v>
      </c>
      <c r="F22" s="66">
        <f>C22+D22-E22</f>
        <v>3866.9400000000023</v>
      </c>
    </row>
    <row r="23" spans="2:6" ht="15.75">
      <c r="B23" s="11" t="s">
        <v>14</v>
      </c>
      <c r="C23" s="92">
        <v>4966.64</v>
      </c>
      <c r="D23" s="92">
        <v>86898.41</v>
      </c>
      <c r="E23" s="92">
        <v>85349.36</v>
      </c>
      <c r="F23" s="66">
        <f>C23+D23-E23</f>
        <v>6515.690000000002</v>
      </c>
    </row>
    <row r="24" spans="2:6" ht="16.5" thickBot="1">
      <c r="B24" s="22" t="s">
        <v>52</v>
      </c>
      <c r="C24" s="69">
        <v>5428.89</v>
      </c>
      <c r="D24" s="63">
        <v>83253.87</v>
      </c>
      <c r="E24" s="63">
        <v>85415.61</v>
      </c>
      <c r="F24" s="67">
        <f>C24+D24-E24</f>
        <v>3267.149999999994</v>
      </c>
    </row>
    <row r="25" spans="2:6" ht="16.5" thickBot="1">
      <c r="B25" s="62" t="s">
        <v>23</v>
      </c>
      <c r="C25" s="64">
        <f>C23+C21+C20</f>
        <v>13656.66</v>
      </c>
      <c r="D25" s="58">
        <f>SUM(D20:D24)</f>
        <v>449125.49</v>
      </c>
      <c r="E25" s="58">
        <f>SUM(E20:E24)</f>
        <v>438197.37</v>
      </c>
      <c r="F25" s="65">
        <f>SUM(F20:F24)</f>
        <v>32675.69999999998</v>
      </c>
    </row>
    <row r="26" spans="2:6" ht="27">
      <c r="B26" s="26" t="s">
        <v>15</v>
      </c>
      <c r="C26" s="27">
        <f>C18+C25</f>
        <v>23680.58</v>
      </c>
      <c r="D26" s="27">
        <f>D18+D25</f>
        <v>681732.89</v>
      </c>
      <c r="E26" s="59">
        <f>E18+E25</f>
        <v>666120</v>
      </c>
      <c r="F26" s="27">
        <f>F18+F25</f>
        <v>47384.389999999985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6"/>
      <c r="C4" s="33"/>
      <c r="D4" s="89" t="s">
        <v>38</v>
      </c>
      <c r="E4" s="89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59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3.3</v>
      </c>
      <c r="C9" s="46">
        <v>3.3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0.07</v>
      </c>
      <c r="C12" s="46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>
        <v>3.29</v>
      </c>
      <c r="C19" s="46">
        <v>3.29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21.119999999999997</v>
      </c>
      <c r="C20" s="45">
        <f>SUM(C8:C19)</f>
        <v>21.119999999999997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21.119999999999997</v>
      </c>
      <c r="C24" s="31">
        <f>C20+C23</f>
        <v>21.119999999999997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2016-02-18T11:51:20Z</dcterms:modified>
  <cp:category/>
  <cp:version/>
  <cp:contentType/>
  <cp:contentStatus/>
</cp:coreProperties>
</file>