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<sst xmlns="http://schemas.openxmlformats.org/spreadsheetml/2006/main" count="90" uniqueCount="60">
  <si>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</si>
  <si>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</si>
  <si>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</si>
  <si>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</si>
  <si>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</si>
  <si>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</si>
  <si>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</si>
  <si>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</si>
  <si>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</si>
  <si>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</si>
  <si>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</si>
  <si>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</si>
  <si>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</si>
  <si>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</si>
  <si>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</si>
  <si>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</si>
  <si>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</si>
  <si>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</si>
  <si>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</si>
  <si>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</si>
  <si>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</si>
  <si>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</si>
  <si>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</si>
  <si>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</si>
  <si>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</si>
  <si>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</si>
  <si>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</si>
  <si>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</si>
  <si>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</si>
  <si>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</si>
  <si>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</si>
  <si>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</si>
  <si>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</si>
  <si>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</si>
  <si>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</si>
  <si>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</si>
  <si>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</si>
  <si>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</si>
  <si>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</si>
  <si>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</si>
  <si>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</si>
  <si>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</si>
  <si>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</si>
  <si>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</si>
  <si>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</si>
  <si>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</si>
  <si>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</si>
  <si>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</si>
  <si>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</si>
  <si>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</si>
  <si>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</si>
  <si>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</si>
  <si>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</si>
  <si>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</si>
  <si>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</si>
  <si>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</si>
  <si>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</si>
  <si>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</si>
  <si>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</si>
  <si>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с.Дивеево, ул.Симанина,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</si>
</sst>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22">
      <selection activeCell="J15" sqref="J15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3"/>
      <c r="H2" s="13"/>
      <c r="I2" s="13"/>
    </row>
    <row r="3" spans="2:9" ht="15.75">
      <c r="B3" s="75" t="s">
        <v>17</v>
      </c>
      <c r="C3" s="75"/>
      <c r="D3" s="75"/>
      <c r="E3" s="75"/>
      <c r="F3" s="75"/>
      <c r="G3" s="12"/>
      <c r="H3" s="12"/>
      <c r="I3" s="12"/>
    </row>
    <row r="4" spans="2:9" ht="15.75">
      <c r="B4" s="75" t="s">
        <v>19</v>
      </c>
      <c r="C4" s="75"/>
      <c r="D4" s="75"/>
      <c r="E4" s="75"/>
      <c r="F4" s="75"/>
      <c r="G4" s="12"/>
      <c r="H4" s="12"/>
      <c r="I4" s="12"/>
    </row>
    <row r="5" spans="2:9" ht="15.75">
      <c r="B5" s="75" t="s">
        <v>54</v>
      </c>
      <c r="C5" s="75"/>
      <c r="D5" s="75"/>
      <c r="E5" s="75"/>
      <c r="F5" s="75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4">
        <v>1462</v>
      </c>
      <c r="E7" s="33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68" t="s">
        <v>20</v>
      </c>
      <c r="C10" s="68"/>
      <c r="D10" s="68"/>
      <c r="E10" s="68"/>
      <c r="F10" s="68"/>
    </row>
    <row r="11" spans="2:6" ht="15.75">
      <c r="B11" s="68" t="s">
        <v>21</v>
      </c>
      <c r="C11" s="68"/>
      <c r="D11" s="68"/>
      <c r="E11" s="68"/>
      <c r="F11" s="68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0" t="s">
        <v>59</v>
      </c>
      <c r="C13" s="81"/>
      <c r="D13" s="82"/>
      <c r="E13" s="82"/>
      <c r="F13" s="83"/>
    </row>
    <row r="14" spans="2:6" ht="15.75" customHeight="1">
      <c r="B14" s="72" t="s">
        <v>31</v>
      </c>
      <c r="C14" s="73"/>
      <c r="D14" s="73"/>
      <c r="E14" s="73"/>
      <c r="F14" s="74"/>
    </row>
    <row r="15" spans="2:6" ht="15.75" customHeight="1">
      <c r="B15" s="14" t="s">
        <v>45</v>
      </c>
      <c r="C15" s="76"/>
      <c r="D15" s="76">
        <v>60696.21</v>
      </c>
      <c r="E15" s="76">
        <v>62249.07</v>
      </c>
      <c r="F15" s="78">
        <v>-1552.86</v>
      </c>
    </row>
    <row r="16" spans="2:6" ht="200.25" customHeight="1">
      <c r="B16" s="15" t="s">
        <v>43</v>
      </c>
      <c r="C16" s="77"/>
      <c r="D16" s="77">
        <v>60696.21</v>
      </c>
      <c r="E16" s="77">
        <v>62249.07</v>
      </c>
      <c r="F16" s="79">
        <v>-1552.86</v>
      </c>
    </row>
    <row r="17" spans="2:6" ht="18.75" customHeight="1" thickBot="1">
      <c r="B17" s="31" t="s">
        <v>44</v>
      </c>
      <c r="C17" s="54"/>
      <c r="D17" s="54"/>
      <c r="E17" s="54"/>
      <c r="F17" s="53"/>
    </row>
    <row r="18" spans="2:6" ht="16.5" thickBot="1">
      <c r="B18" s="17" t="s">
        <v>22</v>
      </c>
      <c r="C18" s="43">
        <f>C15</f>
        <v>0</v>
      </c>
      <c r="D18" s="25">
        <f>D15+D17</f>
        <v>60696.21</v>
      </c>
      <c r="E18" s="55">
        <f>E15+E17</f>
        <v>62249.07</v>
      </c>
      <c r="F18" s="56">
        <f>F15+F17</f>
        <v>-1552.86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59"/>
      <c r="D20" s="59">
        <v>68025.95</v>
      </c>
      <c r="E20" s="59">
        <v>58415.84</v>
      </c>
      <c r="F20" s="62">
        <v>9610.11</v>
      </c>
    </row>
    <row r="21" spans="2:6" ht="15.75">
      <c r="B21" s="11" t="s">
        <v>32</v>
      </c>
      <c r="C21" s="59"/>
      <c r="D21" s="59">
        <v>308.15</v>
      </c>
      <c r="E21" s="59">
        <v>234.3</v>
      </c>
      <c r="F21" s="62">
        <v>73.85</v>
      </c>
    </row>
    <row r="22" spans="2:6" ht="15.75">
      <c r="B22" s="11" t="s">
        <v>13</v>
      </c>
      <c r="C22" s="59"/>
      <c r="D22" s="59">
        <v>39.31</v>
      </c>
      <c r="E22" s="59">
        <v>33.69</v>
      </c>
      <c r="F22" s="62">
        <v>5.62</v>
      </c>
    </row>
    <row r="23" spans="2:6" ht="15.75">
      <c r="B23" s="11" t="s">
        <v>14</v>
      </c>
      <c r="C23" s="59"/>
      <c r="D23" s="59">
        <v>48.88</v>
      </c>
      <c r="E23" s="59">
        <v>15.6</v>
      </c>
      <c r="F23" s="62">
        <v>33.28</v>
      </c>
    </row>
    <row r="24" spans="2:6" ht="16.5" thickBot="1">
      <c r="B24" s="22" t="s">
        <v>52</v>
      </c>
      <c r="C24" s="65"/>
      <c r="D24" s="61">
        <v>3224.94</v>
      </c>
      <c r="E24" s="61">
        <v>2494.5099999999998</v>
      </c>
      <c r="F24" s="63">
        <v>730.4300000000001</v>
      </c>
    </row>
    <row r="25" spans="2:6" ht="16.5" thickBot="1">
      <c r="B25" s="60" t="s">
        <v>23</v>
      </c>
      <c r="C25" s="66">
        <f>SUM(C20:C24)</f>
        <v>0</v>
      </c>
      <c r="D25" s="66">
        <f>SUM(D20:D24)</f>
        <v>71647.23</v>
      </c>
      <c r="E25" s="66">
        <f>SUM(E20:E24)</f>
        <v>61193.94</v>
      </c>
      <c r="F25" s="66">
        <f>SUM(F20:F24)</f>
        <v>10453.290000000003</v>
      </c>
    </row>
    <row r="26" spans="2:6" ht="27">
      <c r="B26" s="26" t="s">
        <v>15</v>
      </c>
      <c r="C26" s="67">
        <f>C18+C25</f>
        <v>0</v>
      </c>
      <c r="D26" s="67">
        <f>D18+D25</f>
        <v>132343.44</v>
      </c>
      <c r="E26" s="57">
        <f>E18+E25</f>
        <v>123443.01000000001</v>
      </c>
      <c r="F26" s="67">
        <f>F18+F25</f>
        <v>8900.430000000002</v>
      </c>
    </row>
    <row r="27" spans="2:6" ht="16.5" thickBot="1">
      <c r="B27" s="72" t="s">
        <v>30</v>
      </c>
      <c r="C27" s="73"/>
      <c r="D27" s="73"/>
      <c r="E27" s="73"/>
      <c r="F27" s="74"/>
    </row>
    <row r="28" spans="2:6" ht="16.5" thickBot="1">
      <c r="B28" s="17" t="s">
        <v>24</v>
      </c>
      <c r="C28" s="42"/>
      <c r="D28" s="18"/>
      <c r="E28" s="19"/>
      <c r="F28" s="20"/>
    </row>
    <row r="30" spans="2:8" ht="15.75">
      <c r="B30" s="75" t="s">
        <v>49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6">
      <selection activeCell="A20" sqref="A2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26</v>
      </c>
      <c r="B1" s="84"/>
      <c r="C1" s="84"/>
      <c r="D1" s="84"/>
      <c r="E1" s="84"/>
      <c r="F1" s="84"/>
      <c r="G1" s="84"/>
    </row>
    <row r="2" spans="1:7" ht="15.75">
      <c r="A2" s="84" t="s">
        <v>25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2"/>
      <c r="B4" s="35"/>
      <c r="C4" s="32"/>
      <c r="D4" s="87" t="s">
        <v>38</v>
      </c>
      <c r="E4" s="87"/>
      <c r="F4" s="36"/>
      <c r="G4" s="32"/>
    </row>
    <row r="5" spans="1:7" ht="110.25" customHeight="1">
      <c r="A5" s="37" t="s">
        <v>3</v>
      </c>
      <c r="B5" s="38" t="s">
        <v>4</v>
      </c>
      <c r="C5" s="37" t="s">
        <v>41</v>
      </c>
      <c r="D5" s="39" t="s">
        <v>39</v>
      </c>
      <c r="E5" s="40" t="s">
        <v>40</v>
      </c>
      <c r="F5" s="41" t="s">
        <v>5</v>
      </c>
      <c r="G5" s="37" t="s">
        <v>6</v>
      </c>
    </row>
    <row r="6" spans="1:7" ht="15.75" customHeight="1">
      <c r="A6" s="80" t="s">
        <v>59</v>
      </c>
      <c r="B6" s="82"/>
      <c r="C6" s="82"/>
      <c r="D6" s="82"/>
      <c r="E6" s="82"/>
      <c r="F6" s="82"/>
      <c r="G6" s="83"/>
    </row>
    <row r="7" spans="1:7" ht="15.75" customHeight="1">
      <c r="A7" s="69" t="s">
        <v>9</v>
      </c>
      <c r="B7" s="70"/>
      <c r="C7" s="70"/>
      <c r="D7" s="70"/>
      <c r="E7" s="70"/>
      <c r="F7" s="70"/>
      <c r="G7" s="86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5">
        <v>3.1</v>
      </c>
      <c r="C9" s="45">
        <v>3.1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5">
        <v>0.07</v>
      </c>
      <c r="C12" s="45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5">
        <v>0.29</v>
      </c>
      <c r="C13" s="45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4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6">
        <v>1</v>
      </c>
      <c r="C16" s="46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6"/>
      <c r="C18" s="46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5"/>
      <c r="C19" s="45"/>
      <c r="D19" s="5"/>
      <c r="E19" s="5"/>
      <c r="F19" s="21"/>
      <c r="G19" s="21"/>
    </row>
    <row r="20" spans="1:7" ht="16.5" thickBot="1">
      <c r="A20" s="47" t="s">
        <v>27</v>
      </c>
      <c r="B20" s="44">
        <f>SUM(B8:B19)</f>
        <v>17.63</v>
      </c>
      <c r="C20" s="44">
        <f>SUM(C8:C19)</f>
        <v>17.63</v>
      </c>
      <c r="D20" s="44">
        <f>SUM(D8:D18)</f>
        <v>0</v>
      </c>
      <c r="E20" s="44">
        <f>SUM(E8:E18)</f>
        <v>0</v>
      </c>
      <c r="F20" s="48" t="s">
        <v>8</v>
      </c>
      <c r="G20" s="58" t="s">
        <v>8</v>
      </c>
    </row>
    <row r="21" spans="1:7" ht="15.75">
      <c r="A21" s="88" t="s">
        <v>10</v>
      </c>
      <c r="B21" s="89"/>
      <c r="C21" s="89"/>
      <c r="D21" s="89"/>
      <c r="E21" s="89"/>
      <c r="F21" s="89"/>
      <c r="G21" s="71"/>
    </row>
    <row r="22" spans="1:7" ht="15.75">
      <c r="A22" s="52"/>
      <c r="B22" s="50"/>
      <c r="C22" s="50"/>
      <c r="D22" s="5">
        <f>B22-C22</f>
        <v>0</v>
      </c>
      <c r="E22" s="5">
        <f>D22*'Часть 1'!$D$7*12/1000</f>
        <v>0</v>
      </c>
      <c r="F22" s="51"/>
      <c r="G22" s="51"/>
    </row>
    <row r="23" spans="1:7" ht="16.5" thickBot="1">
      <c r="A23" s="47" t="s">
        <v>28</v>
      </c>
      <c r="B23" s="44">
        <f>SUM(B22:B22)</f>
        <v>0</v>
      </c>
      <c r="C23" s="44">
        <f>SUM(C22:C22)</f>
        <v>0</v>
      </c>
      <c r="D23" s="44">
        <f>SUM(D22:D22)</f>
        <v>0</v>
      </c>
      <c r="E23" s="44">
        <f>SUM(E22:E22)</f>
        <v>0</v>
      </c>
      <c r="F23" s="48" t="s">
        <v>8</v>
      </c>
      <c r="G23" s="48" t="s">
        <v>8</v>
      </c>
    </row>
    <row r="24" spans="1:7" ht="16.5" thickBot="1">
      <c r="A24" s="27" t="s">
        <v>29</v>
      </c>
      <c r="B24" s="30">
        <f>B20+B23</f>
        <v>17.63</v>
      </c>
      <c r="C24" s="30">
        <f>C20+C23</f>
        <v>17.63</v>
      </c>
      <c r="D24" s="30">
        <f>D20+D23</f>
        <v>0</v>
      </c>
      <c r="E24" s="49">
        <f>E20+E23</f>
        <v>0</v>
      </c>
      <c r="F24" s="28" t="s">
        <v>8</v>
      </c>
      <c r="G24" s="29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5" t="s">
        <v>49</v>
      </c>
      <c r="B27" s="75"/>
      <c r="C27" s="75"/>
      <c r="D27" s="75"/>
      <c r="E27" s="75"/>
      <c r="F27" s="75"/>
      <c r="G27" s="75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2016-04-07T11:24:00Z</dcterms:modified>
  <cp:category/>
  <cp:version/>
  <cp:contentType/>
  <cp:contentStatus/>
</cp:coreProperties>
</file>