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<sst xmlns="http://schemas.openxmlformats.org/spreadsheetml/2006/main" count="90" uniqueCount="60">
  <si>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</si>
  <si>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</si>
  <si>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</si>
  <si>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</si>
  <si>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</si>
  <si>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</si>
  <si>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</si>
  <si>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</si>
  <si>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</si>
  <si>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</si>
  <si>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</si>
  <si>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</si>
  <si>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</si>
  <si>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</si>
  <si>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</si>
  <si>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</si>
  <si>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</si>
  <si>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</si>
  <si>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</si>
  <si>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</si>
  <si>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</si>
  <si>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</si>
  <si>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</si>
  <si>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</si>
  <si>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</si>
  <si>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</si>
  <si>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</si>
  <si>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</si>
  <si>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</si>
  <si>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</si>
  <si>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</si>
  <si>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</si>
  <si>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</si>
  <si>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</si>
  <si>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</si>
  <si>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</si>
  <si>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</si>
  <si>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</si>
  <si>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</si>
  <si>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</si>
  <si>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</si>
  <si>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</si>
  <si>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Ситнова, 42</t>
  </si>
  <si>
    <t xml:space="preserve">Вывоз ЖБО 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</si>
  <si>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</si>
  <si>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</si>
  <si>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</si>
  <si>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</si>
  <si>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Кап.  ремонт  забора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</si>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</sst>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72" fontId="6" fillId="0" borderId="25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25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3">
      <selection activeCell="K25" sqref="K25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70" t="s">
        <v>19</v>
      </c>
      <c r="C2" s="70"/>
      <c r="D2" s="70"/>
      <c r="E2" s="70"/>
      <c r="F2" s="70"/>
      <c r="G2" s="15"/>
      <c r="H2" s="15"/>
      <c r="I2" s="15"/>
    </row>
    <row r="3" spans="2:9" ht="15.75">
      <c r="B3" s="70" t="s">
        <v>18</v>
      </c>
      <c r="C3" s="70"/>
      <c r="D3" s="70"/>
      <c r="E3" s="70"/>
      <c r="F3" s="70"/>
      <c r="G3" s="14"/>
      <c r="H3" s="14"/>
      <c r="I3" s="14"/>
    </row>
    <row r="4" spans="2:9" ht="15.75">
      <c r="B4" s="70" t="s">
        <v>20</v>
      </c>
      <c r="C4" s="70"/>
      <c r="D4" s="70"/>
      <c r="E4" s="70"/>
      <c r="F4" s="70"/>
      <c r="G4" s="14"/>
      <c r="H4" s="14"/>
      <c r="I4" s="14"/>
    </row>
    <row r="5" spans="2:9" ht="15.75">
      <c r="B5" s="70" t="s">
        <v>58</v>
      </c>
      <c r="C5" s="70"/>
      <c r="D5" s="70"/>
      <c r="E5" s="70"/>
      <c r="F5" s="70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1">
        <v>369.8</v>
      </c>
      <c r="E7" s="40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72" t="s">
        <v>21</v>
      </c>
      <c r="C10" s="72"/>
      <c r="D10" s="72"/>
      <c r="E10" s="72"/>
      <c r="F10" s="72"/>
    </row>
    <row r="11" spans="2:6" ht="15.75">
      <c r="B11" s="72" t="s">
        <v>22</v>
      </c>
      <c r="C11" s="72"/>
      <c r="D11" s="72"/>
      <c r="E11" s="72"/>
      <c r="F11" s="72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67" t="s">
        <v>42</v>
      </c>
      <c r="C13" s="68"/>
      <c r="D13" s="68"/>
      <c r="E13" s="68"/>
      <c r="F13" s="69"/>
    </row>
    <row r="14" spans="2:6" ht="15.75" customHeight="1">
      <c r="B14" s="76" t="s">
        <v>32</v>
      </c>
      <c r="C14" s="77"/>
      <c r="D14" s="77"/>
      <c r="E14" s="77"/>
      <c r="F14" s="78"/>
    </row>
    <row r="15" spans="2:6" ht="15.75" customHeight="1">
      <c r="B15" s="16" t="s">
        <v>30</v>
      </c>
      <c r="C15" s="79">
        <v>1392.31</v>
      </c>
      <c r="D15" s="71">
        <v>61593.96</v>
      </c>
      <c r="E15" s="81">
        <v>61667.19</v>
      </c>
      <c r="F15" s="81">
        <f>C15+D15-E15</f>
        <v>1319.0799999999945</v>
      </c>
    </row>
    <row r="16" spans="2:6" ht="195" customHeight="1">
      <c r="B16" s="17" t="s">
        <v>47</v>
      </c>
      <c r="C16" s="80"/>
      <c r="D16" s="71"/>
      <c r="E16" s="82"/>
      <c r="F16" s="82"/>
    </row>
    <row r="17" spans="2:6" ht="17.25" customHeight="1">
      <c r="B17" s="53" t="s">
        <v>43</v>
      </c>
      <c r="C17" s="61"/>
      <c r="D17" s="61"/>
      <c r="E17" s="61"/>
      <c r="F17" s="62">
        <f>D17+C17-E17</f>
        <v>0</v>
      </c>
    </row>
    <row r="18" spans="2:6" ht="18.75" customHeight="1">
      <c r="B18" s="55" t="s">
        <v>46</v>
      </c>
      <c r="C18" s="6"/>
      <c r="D18" s="6"/>
      <c r="E18" s="56"/>
      <c r="F18" s="56"/>
    </row>
    <row r="19" spans="2:6" ht="16.5" thickBot="1">
      <c r="B19" s="50" t="s">
        <v>23</v>
      </c>
      <c r="C19" s="54">
        <f>C15+C18+C17</f>
        <v>1392.31</v>
      </c>
      <c r="D19" s="54">
        <f>D15+D17</f>
        <v>61593.96</v>
      </c>
      <c r="E19" s="54">
        <f>E15+E18+E17</f>
        <v>61667.19</v>
      </c>
      <c r="F19" s="54">
        <f>F15+F18+F17</f>
        <v>1319.0799999999945</v>
      </c>
    </row>
    <row r="20" spans="2:6" ht="15.75">
      <c r="B20" s="73" t="s">
        <v>11</v>
      </c>
      <c r="C20" s="74"/>
      <c r="D20" s="74"/>
      <c r="E20" s="74"/>
      <c r="F20" s="75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33</v>
      </c>
      <c r="C22" s="89">
        <v>201.85</v>
      </c>
      <c r="D22" s="63">
        <v>14129.75</v>
      </c>
      <c r="E22" s="64">
        <v>13934.91</v>
      </c>
      <c r="F22" s="65">
        <f>C22+D22-E22</f>
        <v>396.6900000000005</v>
      </c>
    </row>
    <row r="23" spans="2:6" ht="15.75">
      <c r="B23" s="13" t="s">
        <v>13</v>
      </c>
      <c r="C23" s="63"/>
      <c r="D23" s="63"/>
      <c r="E23" s="64"/>
      <c r="F23" s="65"/>
    </row>
    <row r="24" spans="2:6" ht="15.75">
      <c r="B24" s="13" t="s">
        <v>14</v>
      </c>
      <c r="C24" s="89">
        <v>366.63</v>
      </c>
      <c r="D24" s="89">
        <v>25808.71</v>
      </c>
      <c r="E24" s="89">
        <v>25445.77</v>
      </c>
      <c r="F24" s="66">
        <f>C24+D24-E24</f>
        <v>729.5699999999997</v>
      </c>
    </row>
    <row r="25" spans="2:6" ht="16.5" thickBot="1">
      <c r="B25" s="25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0">
        <f>SUM(C21:C25)</f>
        <v>568.48</v>
      </c>
      <c r="D26" s="30">
        <f>D22</f>
        <v>14129.75</v>
      </c>
      <c r="E26" s="30">
        <f>SUM(E21:E25)</f>
        <v>39380.68</v>
      </c>
      <c r="F26" s="30">
        <f>SUM(F21:F25)</f>
        <v>1126.2600000000002</v>
      </c>
    </row>
    <row r="27" spans="2:6" ht="27">
      <c r="B27" s="31" t="s">
        <v>16</v>
      </c>
      <c r="C27" s="32">
        <f>C19+C26</f>
        <v>1960.79</v>
      </c>
      <c r="D27" s="32">
        <f>D19+D26</f>
        <v>75723.70999999999</v>
      </c>
      <c r="E27" s="32">
        <f>E19+E26</f>
        <v>101047.87</v>
      </c>
      <c r="F27" s="32">
        <f>F19+F26</f>
        <v>2445.3399999999947</v>
      </c>
    </row>
    <row r="28" spans="2:6" ht="16.5" thickBot="1">
      <c r="B28" s="76" t="s">
        <v>31</v>
      </c>
      <c r="C28" s="77"/>
      <c r="D28" s="77"/>
      <c r="E28" s="77"/>
      <c r="F28" s="78"/>
    </row>
    <row r="29" spans="2:6" ht="16.5" thickBot="1">
      <c r="B29" s="21" t="s">
        <v>48</v>
      </c>
      <c r="C29" s="22"/>
      <c r="D29" s="22"/>
      <c r="E29" s="23"/>
      <c r="F29" s="57">
        <f>D29+C29-E29</f>
        <v>0</v>
      </c>
    </row>
    <row r="31" spans="2:8" ht="15.75">
      <c r="B31" s="70" t="s">
        <v>53</v>
      </c>
      <c r="C31" s="70"/>
      <c r="D31" s="70"/>
      <c r="E31" s="70"/>
      <c r="F31" s="70"/>
      <c r="G31" s="70"/>
      <c r="H31" s="70"/>
    </row>
  </sheetData>
  <sheetProtection/>
  <mergeCells count="15">
    <mergeCell ref="D15:D16"/>
    <mergeCell ref="B31:H31"/>
    <mergeCell ref="B10:F10"/>
    <mergeCell ref="B20:F20"/>
    <mergeCell ref="B28:F28"/>
    <mergeCell ref="B11:F11"/>
    <mergeCell ref="B14:F14"/>
    <mergeCell ref="C15:C16"/>
    <mergeCell ref="E15:E16"/>
    <mergeCell ref="F15:F16"/>
    <mergeCell ref="B13:F13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J18" sqref="J1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3" t="s">
        <v>26</v>
      </c>
      <c r="B1" s="83"/>
      <c r="C1" s="83"/>
      <c r="D1" s="83"/>
      <c r="E1" s="83"/>
      <c r="F1" s="83"/>
      <c r="G1" s="83"/>
    </row>
    <row r="2" spans="1:7" ht="15.75">
      <c r="A2" s="83" t="s">
        <v>25</v>
      </c>
      <c r="B2" s="83"/>
      <c r="C2" s="83"/>
      <c r="D2" s="83"/>
      <c r="E2" s="83"/>
      <c r="F2" s="83"/>
      <c r="G2" s="83"/>
    </row>
    <row r="3" spans="1:7" ht="15.75">
      <c r="A3" s="84" t="s">
        <v>0</v>
      </c>
      <c r="B3" s="84"/>
      <c r="C3" s="84"/>
      <c r="D3" s="84"/>
      <c r="E3" s="84"/>
      <c r="F3" s="84"/>
      <c r="G3" s="84"/>
    </row>
    <row r="4" spans="1:7" ht="15.75">
      <c r="A4" s="39"/>
      <c r="B4" s="42"/>
      <c r="C4" s="39"/>
      <c r="D4" s="85" t="s">
        <v>39</v>
      </c>
      <c r="E4" s="85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44</v>
      </c>
      <c r="D5" s="46" t="s">
        <v>40</v>
      </c>
      <c r="E5" s="47" t="s">
        <v>41</v>
      </c>
      <c r="F5" s="48" t="s">
        <v>5</v>
      </c>
      <c r="G5" s="44" t="s">
        <v>6</v>
      </c>
    </row>
    <row r="6" spans="1:7" ht="15.75" customHeight="1">
      <c r="A6" s="67" t="s">
        <v>42</v>
      </c>
      <c r="B6" s="68"/>
      <c r="C6" s="68"/>
      <c r="D6" s="68"/>
      <c r="E6" s="68"/>
      <c r="F6" s="68"/>
      <c r="G6" s="69"/>
    </row>
    <row r="7" spans="1:7" ht="15.75" customHeight="1">
      <c r="A7" s="73" t="s">
        <v>9</v>
      </c>
      <c r="B7" s="74"/>
      <c r="C7" s="74"/>
      <c r="D7" s="74"/>
      <c r="E7" s="74"/>
      <c r="F7" s="74"/>
      <c r="G7" s="75"/>
    </row>
    <row r="8" spans="1:7" ht="25.5">
      <c r="A8" s="4" t="s">
        <v>1</v>
      </c>
      <c r="B8" s="58"/>
      <c r="C8" s="58"/>
      <c r="D8" s="5">
        <f>B8-C8</f>
        <v>0</v>
      </c>
      <c r="E8" s="5">
        <f>D8*'Часть 1'!$D$7*12</f>
        <v>0</v>
      </c>
      <c r="F8" s="24" t="s">
        <v>8</v>
      </c>
      <c r="G8" s="24" t="s">
        <v>8</v>
      </c>
    </row>
    <row r="9" spans="1:7" ht="15.75">
      <c r="A9" s="4" t="s">
        <v>49</v>
      </c>
      <c r="B9" s="58"/>
      <c r="C9" s="58"/>
      <c r="D9" s="5">
        <f>B9-C9</f>
        <v>0</v>
      </c>
      <c r="E9" s="5">
        <f>D9*'Часть 1'!$D$7*12</f>
        <v>0</v>
      </c>
      <c r="F9" s="24" t="s">
        <v>8</v>
      </c>
      <c r="G9" s="24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4" t="s">
        <v>8</v>
      </c>
      <c r="G10" s="24" t="s">
        <v>8</v>
      </c>
    </row>
    <row r="11" spans="1:7" ht="17.25" customHeight="1">
      <c r="A11" s="4" t="s">
        <v>34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4" t="s">
        <v>8</v>
      </c>
      <c r="G11" s="24" t="s">
        <v>8</v>
      </c>
    </row>
    <row r="12" spans="1:7" ht="45" customHeight="1">
      <c r="A12" s="4" t="s">
        <v>35</v>
      </c>
      <c r="B12" s="58">
        <v>0.06</v>
      </c>
      <c r="C12" s="58">
        <v>0.06</v>
      </c>
      <c r="D12" s="5">
        <f t="shared" si="0"/>
        <v>0</v>
      </c>
      <c r="E12" s="5">
        <f>D12*'Часть 1'!$D$7*12</f>
        <v>0</v>
      </c>
      <c r="F12" s="24" t="s">
        <v>8</v>
      </c>
      <c r="G12" s="24" t="s">
        <v>8</v>
      </c>
    </row>
    <row r="13" spans="1:7" ht="39" customHeight="1">
      <c r="A13" s="4" t="s">
        <v>50</v>
      </c>
      <c r="B13" s="58"/>
      <c r="C13" s="58"/>
      <c r="D13" s="5">
        <f t="shared" si="0"/>
        <v>0</v>
      </c>
      <c r="E13" s="5">
        <f>D13*'Часть 1'!$D$7*12</f>
        <v>0</v>
      </c>
      <c r="F13" s="24" t="s">
        <v>8</v>
      </c>
      <c r="G13" s="24" t="s">
        <v>8</v>
      </c>
    </row>
    <row r="14" spans="1:7" ht="123" customHeight="1">
      <c r="A14" s="38" t="s">
        <v>59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4" t="s">
        <v>8</v>
      </c>
      <c r="G14" s="24" t="s">
        <v>8</v>
      </c>
    </row>
    <row r="15" spans="1:7" ht="127.5">
      <c r="A15" s="26" t="s">
        <v>45</v>
      </c>
      <c r="B15" s="20">
        <v>6.16</v>
      </c>
      <c r="C15" s="20">
        <v>6.16</v>
      </c>
      <c r="D15" s="5">
        <f t="shared" si="0"/>
        <v>0</v>
      </c>
      <c r="E15" s="5">
        <f>D15*'Часть 1'!$D$7*12</f>
        <v>0</v>
      </c>
      <c r="F15" s="24" t="s">
        <v>8</v>
      </c>
      <c r="G15" s="24" t="s">
        <v>8</v>
      </c>
    </row>
    <row r="16" spans="1:7" ht="15.75">
      <c r="A16" s="26" t="s">
        <v>51</v>
      </c>
      <c r="B16" s="20">
        <v>0.99</v>
      </c>
      <c r="C16" s="20">
        <v>0.99</v>
      </c>
      <c r="D16" s="5">
        <f t="shared" si="0"/>
        <v>0</v>
      </c>
      <c r="E16" s="5">
        <f>D16*'Часть 1'!$D$7*12</f>
        <v>0</v>
      </c>
      <c r="F16" s="24" t="s">
        <v>8</v>
      </c>
      <c r="G16" s="24" t="s">
        <v>8</v>
      </c>
    </row>
    <row r="17" spans="1:7" ht="38.25">
      <c r="A17" s="26" t="s">
        <v>52</v>
      </c>
      <c r="B17" s="20">
        <v>0.98</v>
      </c>
      <c r="C17" s="20">
        <v>0.98</v>
      </c>
      <c r="D17" s="20">
        <f t="shared" si="0"/>
        <v>0</v>
      </c>
      <c r="E17" s="5">
        <f>D17*'Часть 1'!$D$7*12</f>
        <v>0</v>
      </c>
      <c r="F17" s="24" t="s">
        <v>8</v>
      </c>
      <c r="G17" s="24" t="s">
        <v>8</v>
      </c>
    </row>
    <row r="18" spans="1:7" ht="26.25" thickBot="1">
      <c r="A18" s="26" t="s">
        <v>7</v>
      </c>
      <c r="B18" s="49"/>
      <c r="C18" s="49"/>
      <c r="D18" s="20">
        <f t="shared" si="0"/>
        <v>0</v>
      </c>
      <c r="E18" s="5">
        <f>D18*'Часть 1'!$D$7*12</f>
        <v>0</v>
      </c>
      <c r="F18" s="27" t="s">
        <v>8</v>
      </c>
      <c r="G18" s="27" t="s">
        <v>8</v>
      </c>
    </row>
    <row r="19" spans="1:7" ht="16.5" thickBot="1">
      <c r="A19" s="21" t="s">
        <v>27</v>
      </c>
      <c r="B19" s="33">
        <f>SUM(B8:B18)</f>
        <v>13.88</v>
      </c>
      <c r="C19" s="33">
        <f>SUM(C8:C18)</f>
        <v>13.88</v>
      </c>
      <c r="D19" s="33">
        <f>SUM(D8:D18)</f>
        <v>0</v>
      </c>
      <c r="E19" s="33">
        <f>SUM(E8:E18)</f>
        <v>0</v>
      </c>
      <c r="F19" s="28" t="s">
        <v>8</v>
      </c>
      <c r="G19" s="29" t="s">
        <v>8</v>
      </c>
    </row>
    <row r="20" spans="1:7" ht="15.75">
      <c r="A20" s="86" t="s">
        <v>10</v>
      </c>
      <c r="B20" s="87"/>
      <c r="C20" s="87"/>
      <c r="D20" s="87"/>
      <c r="E20" s="87"/>
      <c r="F20" s="87"/>
      <c r="G20" s="88"/>
    </row>
    <row r="21" spans="1:7" ht="16.5" thickBot="1">
      <c r="A21" s="50" t="s">
        <v>28</v>
      </c>
      <c r="B21" s="59">
        <v>0</v>
      </c>
      <c r="C21" s="59">
        <v>0</v>
      </c>
      <c r="D21" s="59">
        <v>0</v>
      </c>
      <c r="E21" s="60">
        <v>0</v>
      </c>
      <c r="F21" s="51" t="s">
        <v>8</v>
      </c>
      <c r="G21" s="51" t="s">
        <v>8</v>
      </c>
    </row>
    <row r="22" spans="1:7" ht="16.5" thickBot="1">
      <c r="A22" s="34" t="s">
        <v>29</v>
      </c>
      <c r="B22" s="37">
        <f>B19+B21</f>
        <v>13.88</v>
      </c>
      <c r="C22" s="37">
        <f>C19+C21</f>
        <v>13.88</v>
      </c>
      <c r="D22" s="37">
        <f>D19+D21</f>
        <v>0</v>
      </c>
      <c r="E22" s="52">
        <f>E19+E21</f>
        <v>0</v>
      </c>
      <c r="F22" s="35" t="s">
        <v>8</v>
      </c>
      <c r="G22" s="36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0" t="s">
        <v>53</v>
      </c>
      <c r="B25" s="70"/>
      <c r="C25" s="70"/>
      <c r="D25" s="70"/>
      <c r="E25" s="70"/>
      <c r="F25" s="70"/>
      <c r="G25" s="70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2015-02-17T05:40:44Z</cp:lastPrinted>
  <dcterms:created xsi:type="dcterms:W3CDTF">2008-12-01T07:12:21Z</dcterms:created>
  <dcterms:modified xsi:type="dcterms:W3CDTF">2015-02-17T05:41:31Z</dcterms:modified>
  <cp:category/>
  <cp:version/>
  <cp:contentType/>
  <cp:contentStatus/>
</cp:coreProperties>
</file>