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<sst xmlns="http://schemas.openxmlformats.org/spreadsheetml/2006/main" count="92" uniqueCount="63">
  <si>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</si>
  <si>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</si>
  <si>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</si>
  <si>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</si>
  <si>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</si>
  <si>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</si>
  <si>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</si>
  <si>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</si>
  <si>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</si>
  <si>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</si>
  <si>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</si>
  <si>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</si>
  <si>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</si>
  <si>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</si>
  <si>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</si>
  <si>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</si>
  <si>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</si>
  <si>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</si>
  <si>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</si>
  <si>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</si>
  <si>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</si>
  <si>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</si>
  <si>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</si>
  <si>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</si>
  <si>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</si>
  <si>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</si>
  <si>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</si>
  <si>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</si>
  <si>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</si>
  <si>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</si>
  <si>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</si>
  <si>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</si>
  <si>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</si>
  <si>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</si>
  <si>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</si>
  <si>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</si>
  <si>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</si>
  <si>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</si>
  <si>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</si>
  <si>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</si>
  <si>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</si>
  <si>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</si>
  <si>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</si>
  <si>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</si>
  <si>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</si>
  <si>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</si>
  <si>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</si>
  <si>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</si>
  <si>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</si>
  <si>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</si>
  <si>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Ситнова, 47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</si>
  <si>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</si>
  <si>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</si>
  <si>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</si>
  <si>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</si>
  <si>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</si>
  <si>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</si>
  <si>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</si>
  <si>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</si>
  <si>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</si>
  <si>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</si>
  <si>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</si>
  <si>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ул.Ситнова   ,47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</si>
</sst>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L12" sqref="L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6" t="s">
        <v>19</v>
      </c>
      <c r="C2" s="86"/>
      <c r="D2" s="86"/>
      <c r="E2" s="86"/>
      <c r="F2" s="86"/>
      <c r="G2" s="11"/>
      <c r="H2" s="11"/>
      <c r="I2" s="11"/>
    </row>
    <row r="3" spans="2:9" ht="15.75">
      <c r="B3" s="86" t="s">
        <v>18</v>
      </c>
      <c r="C3" s="86"/>
      <c r="D3" s="86"/>
      <c r="E3" s="86"/>
      <c r="F3" s="86"/>
      <c r="G3" s="10"/>
      <c r="H3" s="10"/>
      <c r="I3" s="10"/>
    </row>
    <row r="4" spans="2:9" ht="15.75">
      <c r="B4" s="86" t="s">
        <v>20</v>
      </c>
      <c r="C4" s="86"/>
      <c r="D4" s="86"/>
      <c r="E4" s="86"/>
      <c r="F4" s="86"/>
      <c r="G4" s="10"/>
      <c r="H4" s="10"/>
      <c r="I4" s="10"/>
    </row>
    <row r="5" spans="2:9" ht="15.75">
      <c r="B5" s="86" t="s">
        <v>53</v>
      </c>
      <c r="C5" s="86"/>
      <c r="D5" s="86"/>
      <c r="E5" s="86"/>
      <c r="F5" s="8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4">
        <v>248.1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9" t="s">
        <v>21</v>
      </c>
      <c r="C10" s="79"/>
      <c r="D10" s="79"/>
      <c r="E10" s="79"/>
      <c r="F10" s="79"/>
    </row>
    <row r="11" spans="2:6" ht="15.75">
      <c r="B11" s="79" t="s">
        <v>22</v>
      </c>
      <c r="C11" s="79"/>
      <c r="D11" s="79"/>
      <c r="E11" s="79"/>
      <c r="F11" s="79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4" t="s">
        <v>62</v>
      </c>
      <c r="C13" s="75"/>
      <c r="D13" s="76"/>
      <c r="E13" s="76"/>
      <c r="F13" s="77"/>
    </row>
    <row r="14" spans="2:6" ht="15.75" customHeight="1">
      <c r="B14" s="83" t="s">
        <v>32</v>
      </c>
      <c r="C14" s="84"/>
      <c r="D14" s="84"/>
      <c r="E14" s="84"/>
      <c r="F14" s="85"/>
    </row>
    <row r="15" spans="2:6" ht="15.75" customHeight="1">
      <c r="B15" s="45" t="s">
        <v>30</v>
      </c>
      <c r="C15" s="78">
        <v>-1491.33</v>
      </c>
      <c r="D15" s="78">
        <v>43735.2</v>
      </c>
      <c r="E15" s="87">
        <v>42694.69</v>
      </c>
      <c r="F15" s="89">
        <f>C15+D15-E15</f>
        <v>-450.820000000007</v>
      </c>
    </row>
    <row r="16" spans="2:6" ht="172.5" customHeight="1">
      <c r="B16" s="12" t="s">
        <v>57</v>
      </c>
      <c r="C16" s="78"/>
      <c r="D16" s="78"/>
      <c r="E16" s="88"/>
      <c r="F16" s="88"/>
    </row>
    <row r="17" spans="2:6" ht="21" customHeight="1">
      <c r="B17" s="4" t="s">
        <v>58</v>
      </c>
      <c r="C17" s="46"/>
      <c r="D17" s="46"/>
      <c r="E17" s="47"/>
      <c r="F17" s="48">
        <f>C17+D17-E17</f>
        <v>0</v>
      </c>
    </row>
    <row r="18" spans="2:6" ht="17.25" customHeight="1">
      <c r="B18" s="4" t="s">
        <v>59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60</v>
      </c>
      <c r="C19" s="46"/>
      <c r="D19" s="46"/>
      <c r="E19" s="47"/>
      <c r="F19" s="49">
        <f>C19+D19-E19</f>
        <v>0</v>
      </c>
    </row>
    <row r="20" spans="2:6" ht="18.75" customHeight="1">
      <c r="B20" s="50" t="s">
        <v>44</v>
      </c>
      <c r="C20" s="51"/>
      <c r="D20" s="51"/>
      <c r="E20" s="52"/>
      <c r="F20" s="53">
        <f>C20+D20-E20</f>
        <v>0</v>
      </c>
    </row>
    <row r="21" spans="2:6" ht="16.5" thickBot="1">
      <c r="B21" s="54" t="s">
        <v>23</v>
      </c>
      <c r="C21" s="55">
        <f>SUM(C15:C20)</f>
        <v>-1491.33</v>
      </c>
      <c r="D21" s="55">
        <f>SUM(D15:D20)</f>
        <v>43735.2</v>
      </c>
      <c r="E21" s="55">
        <f>SUM(E15:E20)</f>
        <v>42694.69</v>
      </c>
      <c r="F21" s="55">
        <f>SUM(F15:F20)</f>
        <v>-450.820000000007</v>
      </c>
    </row>
    <row r="22" spans="2:6" ht="15.75">
      <c r="B22" s="80" t="s">
        <v>11</v>
      </c>
      <c r="C22" s="81"/>
      <c r="D22" s="81"/>
      <c r="E22" s="81"/>
      <c r="F22" s="82"/>
    </row>
    <row r="23" spans="2:9" ht="15.75">
      <c r="B23" s="4" t="s">
        <v>12</v>
      </c>
      <c r="C23" s="51"/>
      <c r="D23" s="56"/>
      <c r="E23" s="51"/>
      <c r="F23" s="57">
        <f>C23+D23-E23</f>
        <v>0</v>
      </c>
      <c r="I23" t="s">
        <v>61</v>
      </c>
    </row>
    <row r="24" spans="2:6" ht="15.75">
      <c r="B24" s="4" t="s">
        <v>33</v>
      </c>
      <c r="C24" s="58">
        <v>370.93</v>
      </c>
      <c r="D24" s="58">
        <v>14294.01</v>
      </c>
      <c r="E24" s="58">
        <v>13981.72</v>
      </c>
      <c r="F24" s="57">
        <f>C24+D24-E24</f>
        <v>683.2200000000012</v>
      </c>
    </row>
    <row r="25" spans="2:6" ht="15.75">
      <c r="B25" s="4" t="s">
        <v>13</v>
      </c>
      <c r="C25" s="59"/>
      <c r="D25" s="60"/>
      <c r="E25" s="59"/>
      <c r="F25" s="48">
        <f>C25+D25-E25</f>
        <v>0</v>
      </c>
    </row>
    <row r="26" spans="2:6" ht="15.75">
      <c r="B26" s="4" t="s">
        <v>14</v>
      </c>
      <c r="C26" s="58">
        <v>676.51</v>
      </c>
      <c r="D26" s="58">
        <v>23707.62</v>
      </c>
      <c r="E26" s="58">
        <v>23268.14</v>
      </c>
      <c r="F26" s="48">
        <f>C26+D26-E26</f>
        <v>1115.989999999998</v>
      </c>
    </row>
    <row r="27" spans="2:6" ht="16.5" thickBot="1">
      <c r="B27" s="17" t="s">
        <v>15</v>
      </c>
      <c r="C27" s="61"/>
      <c r="D27" s="61"/>
      <c r="E27" s="61"/>
      <c r="F27" s="48">
        <f>C27+D27-E27</f>
        <v>0</v>
      </c>
    </row>
    <row r="28" spans="2:6" ht="16.5" thickBot="1">
      <c r="B28" s="62" t="s">
        <v>24</v>
      </c>
      <c r="C28" s="63">
        <f>C24+C26+C27</f>
        <v>1047.44</v>
      </c>
      <c r="D28" s="64">
        <f>SUM(D23:D27)</f>
        <v>38001.63</v>
      </c>
      <c r="E28" s="64">
        <f>SUM(E23:E27)</f>
        <v>37249.86</v>
      </c>
      <c r="F28" s="65">
        <f>SUM(F23:F27)</f>
        <v>1799.2099999999991</v>
      </c>
    </row>
    <row r="29" spans="2:6" ht="27">
      <c r="B29" s="66" t="s">
        <v>16</v>
      </c>
      <c r="C29" s="67">
        <f>C28+C21</f>
        <v>-443.8899999999999</v>
      </c>
      <c r="D29" s="68">
        <f>D21+D28</f>
        <v>81736.82999999999</v>
      </c>
      <c r="E29" s="67">
        <f>E21+E28</f>
        <v>79944.55</v>
      </c>
      <c r="F29" s="69">
        <f>F21+F28</f>
        <v>1348.3899999999921</v>
      </c>
    </row>
    <row r="30" spans="2:6" ht="16.5" thickBot="1">
      <c r="B30" s="83" t="s">
        <v>31</v>
      </c>
      <c r="C30" s="84"/>
      <c r="D30" s="84"/>
      <c r="E30" s="84"/>
      <c r="F30" s="85"/>
    </row>
    <row r="31" spans="2:6" ht="16.5" thickBot="1">
      <c r="B31" s="70"/>
      <c r="C31" s="71"/>
      <c r="D31" s="15">
        <v>0</v>
      </c>
      <c r="E31" s="72"/>
      <c r="F31" s="73">
        <f>C31+D31-E31</f>
        <v>0</v>
      </c>
    </row>
    <row r="33" spans="2:8" ht="15.75">
      <c r="B33" s="86" t="s">
        <v>49</v>
      </c>
      <c r="C33" s="86"/>
      <c r="D33" s="86"/>
      <c r="E33" s="86"/>
      <c r="F33" s="86"/>
      <c r="G33" s="86"/>
      <c r="H33" s="86"/>
    </row>
  </sheetData>
  <sheetProtection/>
  <mergeCells count="15">
    <mergeCell ref="B33:H33"/>
    <mergeCell ref="B2:F2"/>
    <mergeCell ref="B3:F3"/>
    <mergeCell ref="B4:F4"/>
    <mergeCell ref="B5:F5"/>
    <mergeCell ref="B11:F11"/>
    <mergeCell ref="B14:F14"/>
    <mergeCell ref="E15:E16"/>
    <mergeCell ref="F15:F16"/>
    <mergeCell ref="B13:F13"/>
    <mergeCell ref="D15:D16"/>
    <mergeCell ref="B10:F10"/>
    <mergeCell ref="C15:C16"/>
    <mergeCell ref="B22:F22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7"/>
      <c r="B4" s="29"/>
      <c r="C4" s="27"/>
      <c r="D4" s="95" t="s">
        <v>39</v>
      </c>
      <c r="E4" s="95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42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74" t="s">
        <v>50</v>
      </c>
      <c r="B6" s="76"/>
      <c r="C6" s="76"/>
      <c r="D6" s="76"/>
      <c r="E6" s="76"/>
      <c r="F6" s="76"/>
      <c r="G6" s="77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45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" customHeight="1">
      <c r="A13" s="4" t="s">
        <v>46</v>
      </c>
      <c r="B13" s="40"/>
      <c r="C13" s="40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3" customHeight="1">
      <c r="A14" s="2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47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48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>
        <v>0.17</v>
      </c>
      <c r="C18" s="36">
        <v>0.17</v>
      </c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14.69</v>
      </c>
      <c r="C19" s="21">
        <f>SUM(C8:C18)</f>
        <v>14.69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6.5" thickBot="1">
      <c r="A21" s="37" t="s">
        <v>28</v>
      </c>
      <c r="B21" s="41">
        <v>0</v>
      </c>
      <c r="C21" s="41">
        <v>0</v>
      </c>
      <c r="D21" s="41">
        <v>0</v>
      </c>
      <c r="E21" s="42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14.69</v>
      </c>
      <c r="C22" s="25">
        <f>C19+C21</f>
        <v>14.69</v>
      </c>
      <c r="D22" s="25">
        <f>D19+D21</f>
        <v>0</v>
      </c>
      <c r="E22" s="39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86" t="s">
        <v>49</v>
      </c>
      <c r="B25" s="86"/>
      <c r="C25" s="86"/>
      <c r="D25" s="86"/>
      <c r="E25" s="86"/>
      <c r="F25" s="86"/>
      <c r="G25" s="8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2014-02-19T05:48:54Z</cp:lastPrinted>
  <dcterms:created xsi:type="dcterms:W3CDTF">2008-12-01T07:12:21Z</dcterms:created>
  <dcterms:modified xsi:type="dcterms:W3CDTF">2018-01-26T08:24:23Z</dcterms:modified>
  <cp:category/>
  <cp:version/>
  <cp:contentType/>
  <cp:contentStatus/>
</cp:coreProperties>
</file>