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<sst xmlns="http://schemas.openxmlformats.org/spreadsheetml/2006/main" count="90" uniqueCount="60">
  <si>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</si>
  <si>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</si>
  <si>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</si>
  <si>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</si>
  <si>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</si>
  <si>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</si>
  <si>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</si>
  <si>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</si>
  <si>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</si>
  <si>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</si>
  <si>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</si>
  <si>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</si>
  <si>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</si>
  <si>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</si>
  <si>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</si>
  <si>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</si>
  <si>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</si>
  <si>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</si>
  <si>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</si>
  <si>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</si>
  <si>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</si>
  <si>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</si>
  <si>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</si>
  <si>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</si>
  <si>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</si>
  <si>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</si>
  <si>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</si>
  <si>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</si>
  <si>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</si>
  <si>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</si>
  <si>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</si>
  <si>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</si>
  <si>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</si>
  <si>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</si>
  <si>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</si>
  <si>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</si>
  <si>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</si>
  <si>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</si>
  <si>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</si>
  <si>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</si>
  <si>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</si>
  <si>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</si>
  <si>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</si>
  <si>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</si>
  <si>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</si>
  <si>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</si>
  <si>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</si>
  <si>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</si>
  <si>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с.Дивеево, ул. Ситнова, 51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</si>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</sst>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3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top"/>
    </xf>
    <xf numFmtId="2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2" fontId="6" fillId="0" borderId="25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F27" sqref="F27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5"/>
      <c r="H2" s="15"/>
      <c r="I2" s="15"/>
    </row>
    <row r="3" spans="2:9" ht="15.75">
      <c r="B3" s="76" t="s">
        <v>18</v>
      </c>
      <c r="C3" s="76"/>
      <c r="D3" s="76"/>
      <c r="E3" s="76"/>
      <c r="F3" s="76"/>
      <c r="G3" s="14"/>
      <c r="H3" s="14"/>
      <c r="I3" s="14"/>
    </row>
    <row r="4" spans="2:9" ht="15.75">
      <c r="B4" s="76" t="s">
        <v>20</v>
      </c>
      <c r="C4" s="76"/>
      <c r="D4" s="76"/>
      <c r="E4" s="76"/>
      <c r="F4" s="76"/>
      <c r="G4" s="14"/>
      <c r="H4" s="14"/>
      <c r="I4" s="14"/>
    </row>
    <row r="5" spans="2:9" ht="15.75">
      <c r="B5" s="76" t="s">
        <v>59</v>
      </c>
      <c r="C5" s="76"/>
      <c r="D5" s="76"/>
      <c r="E5" s="76"/>
      <c r="F5" s="76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0">
        <v>290.1</v>
      </c>
      <c r="E7" s="39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9" t="s">
        <v>21</v>
      </c>
      <c r="C10" s="79"/>
      <c r="D10" s="79"/>
      <c r="E10" s="79"/>
      <c r="F10" s="79"/>
    </row>
    <row r="11" spans="2:6" ht="15.75">
      <c r="B11" s="79" t="s">
        <v>22</v>
      </c>
      <c r="C11" s="79"/>
      <c r="D11" s="79"/>
      <c r="E11" s="79"/>
      <c r="F11" s="79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3" t="s">
        <v>48</v>
      </c>
      <c r="C13" s="74"/>
      <c r="D13" s="74"/>
      <c r="E13" s="74"/>
      <c r="F13" s="75"/>
    </row>
    <row r="14" spans="2:6" ht="15.75" customHeight="1">
      <c r="B14" s="83" t="s">
        <v>32</v>
      </c>
      <c r="C14" s="84"/>
      <c r="D14" s="84"/>
      <c r="E14" s="84"/>
      <c r="F14" s="85"/>
    </row>
    <row r="15" spans="2:6" ht="15.75" customHeight="1">
      <c r="B15" s="16" t="s">
        <v>30</v>
      </c>
      <c r="C15" s="77">
        <v>916.33</v>
      </c>
      <c r="D15" s="77">
        <v>51312.96</v>
      </c>
      <c r="E15" s="77">
        <v>51292.05</v>
      </c>
      <c r="F15" s="86">
        <v>937.24</v>
      </c>
    </row>
    <row r="16" spans="2:6" ht="195" customHeight="1">
      <c r="B16" s="17" t="s">
        <v>46</v>
      </c>
      <c r="C16" s="78">
        <v>916.33</v>
      </c>
      <c r="D16" s="78">
        <v>51312.96</v>
      </c>
      <c r="E16" s="78">
        <v>51292.05</v>
      </c>
      <c r="F16" s="87">
        <v>937.24</v>
      </c>
    </row>
    <row r="17" spans="2:6" ht="17.25" customHeight="1">
      <c r="B17" s="51" t="s">
        <v>42</v>
      </c>
      <c r="C17" s="60"/>
      <c r="D17" s="60"/>
      <c r="E17" s="60"/>
      <c r="F17" s="61">
        <f>D17+C17-E17</f>
        <v>0</v>
      </c>
    </row>
    <row r="18" spans="2:6" ht="18.75" customHeight="1">
      <c r="B18" s="53" t="s">
        <v>45</v>
      </c>
      <c r="C18" s="6"/>
      <c r="D18" s="6"/>
      <c r="E18" s="54"/>
      <c r="F18" s="54"/>
    </row>
    <row r="19" spans="2:6" ht="16.5" thickBot="1">
      <c r="B19" s="49" t="s">
        <v>23</v>
      </c>
      <c r="C19" s="52">
        <f>C15+C18+C17</f>
        <v>916.33</v>
      </c>
      <c r="D19" s="52">
        <f>D15+D17</f>
        <v>51312.96</v>
      </c>
      <c r="E19" s="52">
        <f>E15+E18+E17</f>
        <v>51292.05</v>
      </c>
      <c r="F19" s="58">
        <f>F15+F18+F17</f>
        <v>937.24</v>
      </c>
    </row>
    <row r="20" spans="2:6" ht="15.75">
      <c r="B20" s="80" t="s">
        <v>11</v>
      </c>
      <c r="C20" s="81"/>
      <c r="D20" s="81"/>
      <c r="E20" s="81"/>
      <c r="F20" s="82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71">
        <v>-521.18</v>
      </c>
      <c r="D22" s="71">
        <v>13707.52</v>
      </c>
      <c r="E22" s="71">
        <v>13714.84</v>
      </c>
      <c r="F22" s="66">
        <v>-528.5</v>
      </c>
    </row>
    <row r="23" spans="2:6" ht="15.75">
      <c r="B23" s="13" t="s">
        <v>13</v>
      </c>
      <c r="C23" s="67"/>
      <c r="D23" s="67"/>
      <c r="E23" s="68"/>
      <c r="F23" s="69"/>
    </row>
    <row r="24" spans="2:6" ht="15.75">
      <c r="B24" s="13" t="s">
        <v>14</v>
      </c>
      <c r="C24" s="71">
        <v>0</v>
      </c>
      <c r="D24" s="71">
        <v>25308.42</v>
      </c>
      <c r="E24" s="71">
        <v>25322.01</v>
      </c>
      <c r="F24" s="69">
        <v>-13.59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-521.18</v>
      </c>
      <c r="D26" s="30">
        <f>SUM(D21:D25)</f>
        <v>39015.94</v>
      </c>
      <c r="E26" s="30">
        <f>SUM(E21:E25)</f>
        <v>39036.85</v>
      </c>
      <c r="F26" s="30">
        <f>SUM(F21:F25)</f>
        <v>-542.09</v>
      </c>
    </row>
    <row r="27" spans="2:6" ht="27">
      <c r="B27" s="31" t="s">
        <v>16</v>
      </c>
      <c r="C27" s="32">
        <f>C19+C26</f>
        <v>395.1500000000001</v>
      </c>
      <c r="D27" s="32">
        <f>D19+D26</f>
        <v>90328.9</v>
      </c>
      <c r="E27" s="32">
        <f>E19+E26</f>
        <v>90328.9</v>
      </c>
      <c r="F27" s="59">
        <f>F19+F26</f>
        <v>395.15</v>
      </c>
    </row>
    <row r="28" spans="2:6" ht="16.5" thickBot="1">
      <c r="B28" s="83" t="s">
        <v>31</v>
      </c>
      <c r="C28" s="84"/>
      <c r="D28" s="84"/>
      <c r="E28" s="84"/>
      <c r="F28" s="85"/>
    </row>
    <row r="29" spans="2:6" ht="16.5" thickBot="1">
      <c r="B29" s="21" t="s">
        <v>47</v>
      </c>
      <c r="C29" s="22"/>
      <c r="D29" s="22"/>
      <c r="E29" s="23"/>
      <c r="F29" s="55">
        <f>D29-E29</f>
        <v>0</v>
      </c>
    </row>
    <row r="31" spans="2:8" ht="15.75">
      <c r="B31" s="76" t="s">
        <v>53</v>
      </c>
      <c r="C31" s="76"/>
      <c r="D31" s="76"/>
      <c r="E31" s="76"/>
      <c r="F31" s="76"/>
      <c r="G31" s="76"/>
      <c r="H31" s="76"/>
    </row>
  </sheetData>
  <sheetProtection/>
  <mergeCells count="15"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  <mergeCell ref="B13:F13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26</v>
      </c>
      <c r="B1" s="88"/>
      <c r="C1" s="88"/>
      <c r="D1" s="88"/>
      <c r="E1" s="88"/>
      <c r="F1" s="88"/>
      <c r="G1" s="88"/>
    </row>
    <row r="2" spans="1:7" ht="15.75">
      <c r="A2" s="88" t="s">
        <v>25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38"/>
      <c r="B4" s="41"/>
      <c r="C4" s="38"/>
      <c r="D4" s="90" t="s">
        <v>39</v>
      </c>
      <c r="E4" s="90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3" t="s">
        <v>48</v>
      </c>
      <c r="B6" s="74"/>
      <c r="C6" s="74"/>
      <c r="D6" s="74"/>
      <c r="E6" s="74"/>
      <c r="F6" s="74"/>
      <c r="G6" s="75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49</v>
      </c>
      <c r="B9" s="56"/>
      <c r="C9" s="56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4.25" customHeight="1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1.25" customHeight="1">
      <c r="A12" s="4" t="s">
        <v>35</v>
      </c>
      <c r="B12" s="56">
        <v>0.16</v>
      </c>
      <c r="C12" s="56">
        <v>0.16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41.25" customHeight="1">
      <c r="A13" s="4" t="s">
        <v>50</v>
      </c>
      <c r="B13" s="56"/>
      <c r="C13" s="56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1.5" customHeight="1">
      <c r="A14" s="70" t="s">
        <v>54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51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52</v>
      </c>
      <c r="B17" s="72">
        <v>1</v>
      </c>
      <c r="C17" s="72">
        <v>1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8"/>
      <c r="C18" s="48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14.74</v>
      </c>
      <c r="C19" s="33">
        <f>SUM(C8:C18)</f>
        <v>14.74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6.5" thickBot="1">
      <c r="A21" s="49" t="s">
        <v>28</v>
      </c>
      <c r="B21" s="57">
        <v>0</v>
      </c>
      <c r="C21" s="57">
        <v>0</v>
      </c>
      <c r="D21" s="64">
        <v>0</v>
      </c>
      <c r="E21" s="57">
        <v>0</v>
      </c>
      <c r="F21" s="50" t="s">
        <v>8</v>
      </c>
      <c r="G21" s="50" t="s">
        <v>8</v>
      </c>
    </row>
    <row r="22" spans="1:7" ht="16.5" thickBot="1">
      <c r="A22" s="34" t="s">
        <v>29</v>
      </c>
      <c r="B22" s="37">
        <f>B19+B21</f>
        <v>14.74</v>
      </c>
      <c r="C22" s="62">
        <f>C19+C21</f>
        <v>14.74</v>
      </c>
      <c r="D22" s="65">
        <f>D19+D21</f>
        <v>0</v>
      </c>
      <c r="E22" s="63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6" t="s">
        <v>53</v>
      </c>
      <c r="B25" s="76"/>
      <c r="C25" s="76"/>
      <c r="D25" s="76"/>
      <c r="E25" s="76"/>
      <c r="F25" s="76"/>
      <c r="G25" s="7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2014-02-19T06:02:50Z</cp:lastPrinted>
  <dcterms:created xsi:type="dcterms:W3CDTF">2008-12-01T07:12:21Z</dcterms:created>
  <dcterms:modified xsi:type="dcterms:W3CDTF">2017-02-02T12:55:20Z</dcterms:modified>
  <cp:category/>
  <cp:version/>
  <cp:contentType/>
  <cp:contentStatus/>
</cp:coreProperties>
</file>