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<sst xmlns="http://schemas.openxmlformats.org/spreadsheetml/2006/main" count="97" uniqueCount="64">
  <si>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</si>
  <si>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</si>
  <si>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</si>
  <si>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</si>
  <si>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</si>
  <si>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</si>
  <si>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</si>
  <si>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</si>
  <si>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</si>
  <si>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</si>
  <si>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</si>
  <si>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</si>
  <si>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</si>
  <si>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</si>
  <si>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</si>
  <si>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</si>
  <si>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</si>
  <si>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</si>
  <si>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</si>
  <si>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</si>
  <si>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</si>
  <si>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</si>
  <si>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</si>
  <si>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</si>
  <si>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</si>
  <si>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</si>
  <si>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</si>
  <si>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</si>
  <si>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</si>
  <si>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</si>
  <si>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</si>
  <si>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</si>
  <si>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</si>
  <si>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</si>
  <si>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</si>
  <si>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</si>
  <si>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</si>
  <si>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</si>
  <si>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</si>
  <si>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</si>
  <si>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</si>
  <si>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</si>
  <si>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с.Б.Череватово, ул. Солнечная, 3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</si>
  <si>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</si>
  <si>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</si>
  <si>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</si>
  <si>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</si>
  <si>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</si>
  <si>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</si>
  <si>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</si>
  <si>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</si>
  <si>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</si>
  <si>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</si>
  <si>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</si>
  <si>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</si>
  <si>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</si>
  <si>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</si>
  <si>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</si>
  <si>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</si>
  <si>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</si>
  <si>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</si>
  <si>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</si>
  <si>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</si>
  <si>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с.Б.Череватово , ул.Солнечная   ,3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</si>
</sst>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G26" sqref="G26"/>
    </sheetView>
  </sheetViews>
  <sheetFormatPr defaultColWidth="9.00390625" defaultRowHeight="15.75"/>
  <cols>
    <col min="1" max="1" width="3.00390625" style="0" customWidth="1"/>
    <col min="2" max="2" width="23.00390625" style="9" customWidth="1"/>
    <col min="3" max="3" width="12.25390625" style="9" customWidth="1"/>
    <col min="4" max="4" width="13.25390625" style="9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2" t="s">
        <v>19</v>
      </c>
      <c r="C2" s="62"/>
      <c r="D2" s="62"/>
      <c r="E2" s="62"/>
      <c r="F2" s="62"/>
      <c r="G2" s="12"/>
      <c r="H2" s="12"/>
      <c r="I2" s="12"/>
    </row>
    <row r="3" spans="2:9" ht="15.75">
      <c r="B3" s="62" t="s">
        <v>18</v>
      </c>
      <c r="C3" s="62"/>
      <c r="D3" s="62"/>
      <c r="E3" s="62"/>
      <c r="F3" s="62"/>
      <c r="G3" s="11"/>
      <c r="H3" s="11"/>
      <c r="I3" s="11"/>
    </row>
    <row r="4" spans="2:9" ht="15.75">
      <c r="B4" s="62" t="s">
        <v>20</v>
      </c>
      <c r="C4" s="62"/>
      <c r="D4" s="62"/>
      <c r="E4" s="62"/>
      <c r="F4" s="62"/>
      <c r="G4" s="11"/>
      <c r="H4" s="11"/>
      <c r="I4" s="11"/>
    </row>
    <row r="5" spans="2:9" ht="15.75">
      <c r="B5" s="62" t="s">
        <v>55</v>
      </c>
      <c r="C5" s="62"/>
      <c r="D5" s="62"/>
      <c r="E5" s="62"/>
      <c r="F5" s="62"/>
      <c r="G5" s="11"/>
      <c r="H5" s="11"/>
      <c r="I5" s="11"/>
    </row>
    <row r="6" spans="2:5" ht="15.75">
      <c r="B6" s="8"/>
      <c r="C6" s="8"/>
      <c r="E6" s="1"/>
    </row>
    <row r="7" spans="2:5" ht="15.75">
      <c r="B7" s="9" t="s">
        <v>36</v>
      </c>
      <c r="D7" s="73">
        <v>378.5</v>
      </c>
      <c r="E7" s="32" t="s">
        <v>37</v>
      </c>
    </row>
    <row r="8" spans="2:5" ht="15.75">
      <c r="B8" s="9" t="s">
        <v>38</v>
      </c>
      <c r="E8" t="s">
        <v>37</v>
      </c>
    </row>
    <row r="9" ht="15.75">
      <c r="E9" s="1"/>
    </row>
    <row r="10" spans="2:6" ht="15.75">
      <c r="B10" s="55" t="s">
        <v>21</v>
      </c>
      <c r="C10" s="55"/>
      <c r="D10" s="55"/>
      <c r="E10" s="55"/>
      <c r="F10" s="55"/>
    </row>
    <row r="11" spans="2:6" ht="15.75">
      <c r="B11" s="55" t="s">
        <v>22</v>
      </c>
      <c r="C11" s="55"/>
      <c r="D11" s="55"/>
      <c r="E11" s="55"/>
      <c r="F11" s="55"/>
    </row>
    <row r="12" spans="2:6" ht="110.25" customHeight="1">
      <c r="B12" s="47" t="s">
        <v>17</v>
      </c>
      <c r="C12" s="47" t="s">
        <v>54</v>
      </c>
      <c r="D12" s="47" t="s">
        <v>56</v>
      </c>
      <c r="E12" s="47" t="s">
        <v>57</v>
      </c>
      <c r="F12" s="47" t="s">
        <v>58</v>
      </c>
    </row>
    <row r="13" spans="2:6" ht="15.75" customHeight="1">
      <c r="B13" s="63" t="s">
        <v>63</v>
      </c>
      <c r="C13" s="64"/>
      <c r="D13" s="65"/>
      <c r="E13" s="65"/>
      <c r="F13" s="66"/>
    </row>
    <row r="14" spans="2:6" ht="15.75" customHeight="1">
      <c r="B14" s="59" t="s">
        <v>32</v>
      </c>
      <c r="C14" s="60"/>
      <c r="D14" s="60"/>
      <c r="E14" s="60"/>
      <c r="F14" s="61"/>
    </row>
    <row r="15" spans="2:6" ht="15.75" customHeight="1">
      <c r="B15" s="13" t="s">
        <v>30</v>
      </c>
      <c r="C15" s="74">
        <v>17588.56</v>
      </c>
      <c r="D15" s="74">
        <v>67403.16</v>
      </c>
      <c r="E15" s="75">
        <v>82656.24</v>
      </c>
      <c r="F15" s="76">
        <f>C15+D15-E15</f>
        <v>2335.479999999996</v>
      </c>
    </row>
    <row r="16" spans="2:6" ht="172.5" customHeight="1">
      <c r="B16" s="77" t="s">
        <v>59</v>
      </c>
      <c r="C16" s="74"/>
      <c r="D16" s="74"/>
      <c r="E16" s="78"/>
      <c r="F16" s="78"/>
    </row>
    <row r="17" spans="2:6" ht="21" customHeight="1">
      <c r="B17" s="10" t="s">
        <v>60</v>
      </c>
      <c r="C17" s="79"/>
      <c r="D17" s="79">
        <v>363.24</v>
      </c>
      <c r="E17" s="80">
        <v>353.57</v>
      </c>
      <c r="F17" s="81">
        <f>C17+D17-E17</f>
        <v>9.670000000000016</v>
      </c>
    </row>
    <row r="18" spans="2:6" ht="17.25" customHeight="1">
      <c r="B18" s="10" t="s">
        <v>61</v>
      </c>
      <c r="C18" s="79"/>
      <c r="D18" s="79"/>
      <c r="E18" s="80"/>
      <c r="F18" s="82">
        <f>C18+D18-E18</f>
        <v>0</v>
      </c>
    </row>
    <row r="19" spans="2:6" ht="18" customHeight="1">
      <c r="B19" s="10" t="s">
        <v>62</v>
      </c>
      <c r="C19" s="79"/>
      <c r="D19" s="79">
        <v>1521.54</v>
      </c>
      <c r="E19" s="80">
        <v>1462.31</v>
      </c>
      <c r="F19" s="82">
        <f>C19+D19-E19</f>
        <v>59.23000000000002</v>
      </c>
    </row>
    <row r="20" spans="2:6" ht="18" customHeight="1">
      <c r="B20" s="10" t="s">
        <v>50</v>
      </c>
      <c r="C20" s="79">
        <v>12296.52</v>
      </c>
      <c r="D20" s="79">
        <v>34555.5</v>
      </c>
      <c r="E20" s="80">
        <v>45787.45</v>
      </c>
      <c r="F20" s="81">
        <f>C20+D20-E20</f>
        <v>1064.570000000007</v>
      </c>
    </row>
    <row r="21" spans="2:6" ht="18.75" customHeight="1">
      <c r="B21" s="83" t="s">
        <v>43</v>
      </c>
      <c r="C21" s="84"/>
      <c r="D21" s="84"/>
      <c r="E21" s="85"/>
      <c r="F21" s="86">
        <f>C21+D21-E21</f>
        <v>0</v>
      </c>
    </row>
    <row r="22" spans="2:6" ht="16.5" thickBot="1">
      <c r="B22" s="41" t="s">
        <v>23</v>
      </c>
      <c r="C22" s="87">
        <f>SUM(C15:C21)</f>
        <v>29885.08</v>
      </c>
      <c r="D22" s="87">
        <f>SUM(D15:D21)</f>
        <v>103843.44</v>
      </c>
      <c r="E22" s="87">
        <f>SUM(E15:E21)</f>
        <v>130259.57</v>
      </c>
      <c r="F22" s="87">
        <f>SUM(F15:F21)</f>
        <v>3468.950000000003</v>
      </c>
    </row>
    <row r="23" spans="2:6" ht="15.75">
      <c r="B23" s="56" t="s">
        <v>11</v>
      </c>
      <c r="C23" s="57"/>
      <c r="D23" s="57"/>
      <c r="E23" s="57"/>
      <c r="F23" s="58"/>
    </row>
    <row r="24" spans="2:9" ht="15.75">
      <c r="B24" s="10" t="s">
        <v>12</v>
      </c>
      <c r="C24" s="84"/>
      <c r="D24" s="88"/>
      <c r="E24" s="84"/>
      <c r="F24" s="89">
        <f>C24+D24-E24</f>
        <v>0</v>
      </c>
      <c r="I24" t="s">
        <v>53</v>
      </c>
    </row>
    <row r="25" spans="2:6" ht="15.75">
      <c r="B25" s="10" t="s">
        <v>33</v>
      </c>
      <c r="C25" s="90">
        <v>2456.98</v>
      </c>
      <c r="D25" s="90">
        <v>11803.46</v>
      </c>
      <c r="E25" s="90">
        <v>15207.01</v>
      </c>
      <c r="F25" s="89">
        <f>C25+D25-E25</f>
        <v>-946.5700000000015</v>
      </c>
    </row>
    <row r="26" spans="2:6" ht="15.75">
      <c r="B26" s="10" t="s">
        <v>13</v>
      </c>
      <c r="C26" s="91"/>
      <c r="D26" s="92"/>
      <c r="E26" s="91"/>
      <c r="F26" s="81">
        <f>C26+D26-E26</f>
        <v>0</v>
      </c>
    </row>
    <row r="27" spans="2:6" ht="15.75">
      <c r="B27" s="10" t="s">
        <v>14</v>
      </c>
      <c r="C27" s="90"/>
      <c r="D27" s="90"/>
      <c r="E27" s="90"/>
      <c r="F27" s="81">
        <f>C27+D27-E27</f>
        <v>0</v>
      </c>
    </row>
    <row r="28" spans="2:6" ht="16.5" thickBot="1">
      <c r="B28" s="17" t="s">
        <v>15</v>
      </c>
      <c r="C28" s="93"/>
      <c r="D28" s="93"/>
      <c r="E28" s="93"/>
      <c r="F28" s="81">
        <f>C28+D28-E28</f>
        <v>0</v>
      </c>
    </row>
    <row r="29" spans="2:6" ht="16.5" thickBot="1">
      <c r="B29" s="48" t="s">
        <v>24</v>
      </c>
      <c r="C29" s="53">
        <f>C25+C27+C28</f>
        <v>2456.98</v>
      </c>
      <c r="D29" s="22">
        <f>SUM(D24:D28)</f>
        <v>11803.46</v>
      </c>
      <c r="E29" s="22">
        <f>SUM(E24:E28)</f>
        <v>15207.01</v>
      </c>
      <c r="F29" s="94">
        <f>SUM(F24:F28)</f>
        <v>-946.5700000000015</v>
      </c>
    </row>
    <row r="30" spans="2:6" ht="27">
      <c r="B30" s="23" t="s">
        <v>16</v>
      </c>
      <c r="C30" s="54">
        <f>C29+C22</f>
        <v>32342.06</v>
      </c>
      <c r="D30" s="24">
        <f>D22+D29</f>
        <v>115646.9</v>
      </c>
      <c r="E30" s="54">
        <f>E22+E29</f>
        <v>145466.58000000002</v>
      </c>
      <c r="F30" s="95">
        <f>F22+F29</f>
        <v>2522.3800000000015</v>
      </c>
    </row>
    <row r="31" spans="2:6" ht="16.5" thickBot="1">
      <c r="B31" s="59" t="s">
        <v>31</v>
      </c>
      <c r="C31" s="60"/>
      <c r="D31" s="60"/>
      <c r="E31" s="60"/>
      <c r="F31" s="61"/>
    </row>
    <row r="32" spans="2:6" ht="16.5" thickBot="1">
      <c r="B32" s="15"/>
      <c r="C32" s="96"/>
      <c r="D32" s="97">
        <v>0</v>
      </c>
      <c r="E32" s="98"/>
      <c r="F32" s="99">
        <f>C32+D32-E32</f>
        <v>0</v>
      </c>
    </row>
    <row r="34" spans="2:8" ht="15.75">
      <c r="B34" s="62" t="s">
        <v>52</v>
      </c>
      <c r="C34" s="62"/>
      <c r="D34" s="62"/>
      <c r="E34" s="62"/>
      <c r="F34" s="62"/>
      <c r="G34" s="62"/>
      <c r="H34" s="62"/>
    </row>
  </sheetData>
  <sheetProtection/>
  <mergeCells count="15">
    <mergeCell ref="B34:H34"/>
    <mergeCell ref="B31:F31"/>
    <mergeCell ref="B11:F11"/>
    <mergeCell ref="B14:F14"/>
    <mergeCell ref="D15:D16"/>
    <mergeCell ref="E15:E16"/>
    <mergeCell ref="F15:F16"/>
    <mergeCell ref="B13:F13"/>
    <mergeCell ref="C15:C16"/>
    <mergeCell ref="B23:F23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6">
      <selection activeCell="I16" sqref="I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67" t="s">
        <v>26</v>
      </c>
      <c r="B1" s="67"/>
      <c r="C1" s="67"/>
      <c r="D1" s="67"/>
      <c r="E1" s="67"/>
      <c r="F1" s="67"/>
      <c r="G1" s="67"/>
    </row>
    <row r="2" spans="1:7" ht="15.75">
      <c r="A2" s="67" t="s">
        <v>25</v>
      </c>
      <c r="B2" s="67"/>
      <c r="C2" s="67"/>
      <c r="D2" s="67"/>
      <c r="E2" s="67"/>
      <c r="F2" s="67"/>
      <c r="G2" s="67"/>
    </row>
    <row r="3" spans="1:7" ht="15.75">
      <c r="A3" s="68" t="s">
        <v>0</v>
      </c>
      <c r="B3" s="68"/>
      <c r="C3" s="68"/>
      <c r="D3" s="68"/>
      <c r="E3" s="68"/>
      <c r="F3" s="68"/>
      <c r="G3" s="68"/>
    </row>
    <row r="4" spans="1:7" ht="15.75">
      <c r="A4" s="31"/>
      <c r="B4" s="33"/>
      <c r="C4" s="31"/>
      <c r="D4" s="69" t="s">
        <v>39</v>
      </c>
      <c r="E4" s="69"/>
      <c r="F4" s="34"/>
      <c r="G4" s="31"/>
    </row>
    <row r="5" spans="1:7" ht="110.25" customHeight="1">
      <c r="A5" s="35" t="s">
        <v>3</v>
      </c>
      <c r="B5" s="36" t="s">
        <v>4</v>
      </c>
      <c r="C5" s="35" t="s">
        <v>44</v>
      </c>
      <c r="D5" s="37" t="s">
        <v>40</v>
      </c>
      <c r="E5" s="38" t="s">
        <v>41</v>
      </c>
      <c r="F5" s="39" t="s">
        <v>5</v>
      </c>
      <c r="G5" s="35" t="s">
        <v>6</v>
      </c>
    </row>
    <row r="6" spans="1:7" ht="15.75" customHeight="1">
      <c r="A6" s="63" t="s">
        <v>42</v>
      </c>
      <c r="B6" s="65"/>
      <c r="C6" s="65"/>
      <c r="D6" s="65"/>
      <c r="E6" s="65"/>
      <c r="F6" s="65"/>
      <c r="G6" s="66"/>
    </row>
    <row r="7" spans="1:7" ht="15.75" customHeight="1">
      <c r="A7" s="56" t="s">
        <v>9</v>
      </c>
      <c r="B7" s="57"/>
      <c r="C7" s="57"/>
      <c r="D7" s="57"/>
      <c r="E7" s="57"/>
      <c r="F7" s="57"/>
      <c r="G7" s="58"/>
    </row>
    <row r="8" spans="1:7" ht="25.5">
      <c r="A8" s="3" t="s">
        <v>1</v>
      </c>
      <c r="B8" s="44"/>
      <c r="C8" s="44"/>
      <c r="D8" s="4">
        <f>B8-C8</f>
        <v>0</v>
      </c>
      <c r="E8" s="4">
        <f>D8*'Часть 1'!$D$7*12</f>
        <v>0</v>
      </c>
      <c r="F8" s="16" t="s">
        <v>8</v>
      </c>
      <c r="G8" s="16" t="s">
        <v>8</v>
      </c>
    </row>
    <row r="9" spans="1:7" ht="15.75">
      <c r="A9" s="3" t="s">
        <v>46</v>
      </c>
      <c r="B9" s="44"/>
      <c r="C9" s="44"/>
      <c r="D9" s="4">
        <f>B9-C9</f>
        <v>0</v>
      </c>
      <c r="E9" s="4">
        <f>D9*'Часть 1'!$D$7*12</f>
        <v>0</v>
      </c>
      <c r="F9" s="16" t="s">
        <v>8</v>
      </c>
      <c r="G9" s="16" t="s">
        <v>8</v>
      </c>
    </row>
    <row r="10" spans="1:7" ht="15.75">
      <c r="A10" s="3" t="s">
        <v>2</v>
      </c>
      <c r="B10" s="49">
        <v>0.96</v>
      </c>
      <c r="C10" s="49">
        <v>0.96</v>
      </c>
      <c r="D10" s="4">
        <f aca="true" t="shared" si="0" ref="D10:D19">B10-C10</f>
        <v>0</v>
      </c>
      <c r="E10" s="4">
        <f>D10*'Часть 1'!$D$7*12</f>
        <v>0</v>
      </c>
      <c r="F10" s="16" t="s">
        <v>8</v>
      </c>
      <c r="G10" s="16" t="s">
        <v>8</v>
      </c>
    </row>
    <row r="11" spans="1:7" ht="15.75">
      <c r="A11" s="3" t="s">
        <v>34</v>
      </c>
      <c r="B11" s="49">
        <v>0.44</v>
      </c>
      <c r="C11" s="49">
        <v>0.44</v>
      </c>
      <c r="D11" s="4">
        <f t="shared" si="0"/>
        <v>0</v>
      </c>
      <c r="E11" s="4">
        <f>D11*'Часть 1'!$D$7*12</f>
        <v>0</v>
      </c>
      <c r="F11" s="16" t="s">
        <v>8</v>
      </c>
      <c r="G11" s="16" t="s">
        <v>8</v>
      </c>
    </row>
    <row r="12" spans="1:7" ht="15.75">
      <c r="A12" s="3" t="s">
        <v>50</v>
      </c>
      <c r="B12" s="50"/>
      <c r="C12" s="50"/>
      <c r="D12" s="4">
        <f t="shared" si="0"/>
        <v>0</v>
      </c>
      <c r="E12" s="4">
        <f>D12*'Часть 1'!$D$7*12</f>
        <v>0</v>
      </c>
      <c r="F12" s="16" t="s">
        <v>8</v>
      </c>
      <c r="G12" s="16" t="s">
        <v>8</v>
      </c>
    </row>
    <row r="13" spans="1:7" ht="44.25" customHeight="1">
      <c r="A13" s="3" t="s">
        <v>35</v>
      </c>
      <c r="B13" s="49">
        <v>0.08</v>
      </c>
      <c r="C13" s="49">
        <v>0.08</v>
      </c>
      <c r="D13" s="4">
        <f t="shared" si="0"/>
        <v>0</v>
      </c>
      <c r="E13" s="4">
        <f>D13*'Часть 1'!$D$7*12</f>
        <v>0</v>
      </c>
      <c r="F13" s="16" t="s">
        <v>8</v>
      </c>
      <c r="G13" s="16" t="s">
        <v>8</v>
      </c>
    </row>
    <row r="14" spans="1:7" ht="36" customHeight="1">
      <c r="A14" s="3" t="s">
        <v>47</v>
      </c>
      <c r="B14" s="49"/>
      <c r="C14" s="49"/>
      <c r="D14" s="4">
        <f>B13-C13</f>
        <v>0</v>
      </c>
      <c r="E14" s="4">
        <f>D14*'Часть 1'!$D$7*12</f>
        <v>0</v>
      </c>
      <c r="F14" s="16" t="s">
        <v>8</v>
      </c>
      <c r="G14" s="16" t="s">
        <v>8</v>
      </c>
    </row>
    <row r="15" spans="1:7" ht="92.25" customHeight="1">
      <c r="A15" s="30" t="s">
        <v>51</v>
      </c>
      <c r="B15" s="51">
        <v>4.41</v>
      </c>
      <c r="C15" s="51">
        <v>4.41</v>
      </c>
      <c r="D15" s="4">
        <f>B14-C14</f>
        <v>0</v>
      </c>
      <c r="E15" s="4">
        <f>D15*'Часть 1'!$D$7*12</f>
        <v>0</v>
      </c>
      <c r="F15" s="16" t="s">
        <v>8</v>
      </c>
      <c r="G15" s="16" t="s">
        <v>8</v>
      </c>
    </row>
    <row r="16" spans="1:7" ht="120.75" customHeight="1">
      <c r="A16" s="18" t="s">
        <v>45</v>
      </c>
      <c r="B16" s="51">
        <v>6.59</v>
      </c>
      <c r="C16" s="51">
        <v>6.59</v>
      </c>
      <c r="D16" s="4">
        <f>B15-C15</f>
        <v>0</v>
      </c>
      <c r="E16" s="4">
        <f>D16*'Часть 1'!$D$7*12</f>
        <v>0</v>
      </c>
      <c r="F16" s="16" t="s">
        <v>8</v>
      </c>
      <c r="G16" s="16" t="s">
        <v>8</v>
      </c>
    </row>
    <row r="17" spans="1:7" ht="15.75">
      <c r="A17" s="18" t="s">
        <v>48</v>
      </c>
      <c r="B17" s="50">
        <v>1.17</v>
      </c>
      <c r="C17" s="50">
        <v>1.17</v>
      </c>
      <c r="D17" s="4">
        <f>B16-C16</f>
        <v>0</v>
      </c>
      <c r="E17" s="4">
        <f>D17*'Часть 1'!$D$7*12</f>
        <v>0</v>
      </c>
      <c r="F17" s="16" t="s">
        <v>8</v>
      </c>
      <c r="G17" s="16" t="s">
        <v>8</v>
      </c>
    </row>
    <row r="18" spans="1:7" ht="38.25">
      <c r="A18" s="18" t="s">
        <v>49</v>
      </c>
      <c r="B18" s="52">
        <v>0.87</v>
      </c>
      <c r="C18" s="52">
        <v>0.87</v>
      </c>
      <c r="D18" s="14">
        <f>B17-C17</f>
        <v>0</v>
      </c>
      <c r="E18" s="4">
        <f>D18*'Часть 1'!$D$7*12</f>
        <v>0</v>
      </c>
      <c r="F18" s="16" t="s">
        <v>8</v>
      </c>
      <c r="G18" s="16" t="s">
        <v>8</v>
      </c>
    </row>
    <row r="19" spans="1:7" ht="26.25" thickBot="1">
      <c r="A19" s="18" t="s">
        <v>7</v>
      </c>
      <c r="B19" s="40">
        <v>0.32</v>
      </c>
      <c r="C19" s="40">
        <v>0.32</v>
      </c>
      <c r="D19" s="14">
        <f t="shared" si="0"/>
        <v>0</v>
      </c>
      <c r="E19" s="4">
        <f>D19*'Часть 1'!$D$7*12</f>
        <v>0</v>
      </c>
      <c r="F19" s="19" t="s">
        <v>8</v>
      </c>
      <c r="G19" s="19" t="s">
        <v>8</v>
      </c>
    </row>
    <row r="20" spans="1:7" ht="16.5" thickBot="1">
      <c r="A20" s="15" t="s">
        <v>27</v>
      </c>
      <c r="B20" s="25">
        <f>SUM(B8:B19)</f>
        <v>14.84</v>
      </c>
      <c r="C20" s="25">
        <f>SUM(C8:C19)</f>
        <v>14.84</v>
      </c>
      <c r="D20" s="25">
        <f>SUM(D8:D19)</f>
        <v>0</v>
      </c>
      <c r="E20" s="25">
        <f>SUM(E8:E19)</f>
        <v>0</v>
      </c>
      <c r="F20" s="20" t="s">
        <v>8</v>
      </c>
      <c r="G20" s="21" t="s">
        <v>8</v>
      </c>
    </row>
    <row r="21" spans="1:7" ht="15.75">
      <c r="A21" s="70" t="s">
        <v>10</v>
      </c>
      <c r="B21" s="71"/>
      <c r="C21" s="71"/>
      <c r="D21" s="71"/>
      <c r="E21" s="71"/>
      <c r="F21" s="71"/>
      <c r="G21" s="72"/>
    </row>
    <row r="22" spans="1:7" ht="16.5" thickBot="1">
      <c r="A22" s="41" t="s">
        <v>28</v>
      </c>
      <c r="B22" s="45">
        <v>0</v>
      </c>
      <c r="C22" s="45">
        <v>0</v>
      </c>
      <c r="D22" s="45">
        <v>0</v>
      </c>
      <c r="E22" s="46">
        <v>0</v>
      </c>
      <c r="F22" s="42" t="s">
        <v>8</v>
      </c>
      <c r="G22" s="42" t="s">
        <v>8</v>
      </c>
    </row>
    <row r="23" spans="1:10" ht="16.5" thickBot="1">
      <c r="A23" s="26" t="s">
        <v>29</v>
      </c>
      <c r="B23" s="29">
        <f>B20+B22</f>
        <v>14.84</v>
      </c>
      <c r="C23" s="29">
        <f>C20+C22</f>
        <v>14.84</v>
      </c>
      <c r="D23" s="29">
        <f>D20+D22</f>
        <v>0</v>
      </c>
      <c r="E23" s="43">
        <f>E20+E22</f>
        <v>0</v>
      </c>
      <c r="F23" s="27" t="s">
        <v>8</v>
      </c>
      <c r="G23" s="28" t="s">
        <v>8</v>
      </c>
      <c r="J23" t="s">
        <v>53</v>
      </c>
    </row>
    <row r="24" spans="1:7" ht="15.75">
      <c r="A24" s="5"/>
      <c r="B24" s="7"/>
      <c r="C24" s="6"/>
      <c r="D24" s="6"/>
      <c r="E24" s="6"/>
      <c r="F24" s="6"/>
      <c r="G24" s="6"/>
    </row>
    <row r="26" spans="1:7" ht="15.75">
      <c r="A26" s="62" t="s">
        <v>52</v>
      </c>
      <c r="B26" s="62"/>
      <c r="C26" s="62"/>
      <c r="D26" s="62"/>
      <c r="E26" s="62"/>
      <c r="F26" s="62"/>
      <c r="G26" s="6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2015-02-03T11:07:08Z</cp:lastPrinted>
  <dcterms:created xsi:type="dcterms:W3CDTF">2008-12-01T07:12:21Z</dcterms:created>
  <dcterms:modified xsi:type="dcterms:W3CDTF">2018-01-26T12:04:27Z</dcterms:modified>
  <cp:category/>
  <cp:version/>
  <cp:contentType/>
  <cp:contentStatus/>
</cp:coreProperties>
</file>