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<sst xmlns="http://schemas.openxmlformats.org/spreadsheetml/2006/main" count="97" uniqueCount="64">
  <si>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</si>
  <si>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</si>
  <si>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0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</si>
  <si>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0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</si>
  <si>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0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</si>
  <si>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0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</si>
  <si>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</si>
  <si>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</si>
  <si>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</si>
  <si>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</si>
  <si>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</si>
  <si>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</si>
  <si>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</si>
  <si>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</si>
  <si>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</si>
  <si>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</si>
  <si>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</si>
  <si>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</si>
  <si>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</si>
  <si>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</si>
  <si>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</si>
  <si>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</si>
  <si>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</si>
  <si>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</si>
  <si>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</si>
  <si>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</si>
  <si>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</si>
  <si>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</si>
  <si>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</si>
  <si>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</si>
  <si>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</si>
  <si>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</si>
  <si>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</si>
  <si>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</si>
  <si>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</si>
  <si>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</si>
  <si>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</si>
  <si>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</si>
  <si>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</si>
  <si>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</si>
  <si>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с.Б.Череватово, ул. Солнечная, 3</t>
  </si>
  <si>
    <t>Плата за найм</t>
  </si>
  <si>
    <r>
      <t>Стоимость на 1 м2 общей площади, руб./м2 в месяц</t>
    </r>
    <r>
      <rPr>
        <b/>
        <i/>
        <sz val="10"/>
        <rFont val="Times New Roman"/>
        <family val="0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</si>
  <si>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</si>
  <si>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</si>
  <si>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</si>
  <si>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</si>
  <si>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</si>
  <si>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Вывоз ЖБО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</si>
  <si>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</si>
  <si>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</si>
  <si>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 xml:space="preserve"> 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</si>
  <si>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</si>
  <si>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</si>
  <si>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</si>
  <si>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</si>
  <si>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</si>
  <si>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>с.Б.Череватово , ул.Солнечная   ,3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</si>
  <si>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</si>
  <si>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</si>
  <si>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</si>
  <si>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</si>
  <si>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</si>
  <si>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за 2018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</si>
</sst>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sz val="11"/>
      <name val="Times New Roman"/>
      <family val="0"/>
    </font>
    <font>
      <b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168" fontId="5" fillId="0" borderId="14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168" fontId="6" fillId="0" borderId="10" xfId="0" applyNumberFormat="1" applyFont="1" applyBorder="1" applyAlignment="1">
      <alignment/>
    </xf>
    <xf numFmtId="4" fontId="4" fillId="0" borderId="13" xfId="0" applyNumberFormat="1" applyFont="1" applyBorder="1" applyAlignment="1">
      <alignment horizontal="center" vertical="top" wrapText="1"/>
    </xf>
    <xf numFmtId="4" fontId="5" fillId="0" borderId="16" xfId="0" applyNumberFormat="1" applyFont="1" applyBorder="1" applyAlignment="1">
      <alignment horizontal="center" vertical="top" wrapText="1"/>
    </xf>
    <xf numFmtId="2" fontId="3" fillId="0" borderId="0" xfId="0" applyNumberFormat="1" applyFont="1" applyAlignment="1">
      <alignment horizontal="center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2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172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0" fontId="6" fillId="0" borderId="25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4" fontId="1" fillId="0" borderId="2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tabSelected="1" zoomScalePageLayoutView="0" workbookViewId="0" topLeftCell="A19">
      <selection activeCell="H30" sqref="H30"/>
    </sheetView>
  </sheetViews>
  <sheetFormatPr defaultColWidth="9.00390625" defaultRowHeight="15.75"/>
  <cols>
    <col min="1" max="1" width="5.25390625" style="0" customWidth="1"/>
    <col min="2" max="2" width="23.00390625" style="9" customWidth="1"/>
    <col min="3" max="3" width="12.25390625" style="9" customWidth="1"/>
    <col min="4" max="4" width="13.25390625" style="9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9" t="s">
        <v>18</v>
      </c>
      <c r="C2" s="79"/>
      <c r="D2" s="79"/>
      <c r="E2" s="79"/>
      <c r="F2" s="79"/>
      <c r="G2" s="12"/>
      <c r="H2" s="12"/>
      <c r="I2" s="12"/>
    </row>
    <row r="3" spans="2:9" ht="15.75">
      <c r="B3" s="79" t="s">
        <v>17</v>
      </c>
      <c r="C3" s="79"/>
      <c r="D3" s="79"/>
      <c r="E3" s="79"/>
      <c r="F3" s="79"/>
      <c r="G3" s="11"/>
      <c r="H3" s="11"/>
      <c r="I3" s="11"/>
    </row>
    <row r="4" spans="2:9" ht="15.75">
      <c r="B4" s="79" t="s">
        <v>19</v>
      </c>
      <c r="C4" s="79"/>
      <c r="D4" s="79"/>
      <c r="E4" s="79"/>
      <c r="F4" s="79"/>
      <c r="G4" s="11"/>
      <c r="H4" s="11"/>
      <c r="I4" s="11"/>
    </row>
    <row r="5" spans="2:9" ht="15.75">
      <c r="B5" s="79" t="s">
        <v>63</v>
      </c>
      <c r="C5" s="79"/>
      <c r="D5" s="79"/>
      <c r="E5" s="79"/>
      <c r="F5" s="79"/>
      <c r="G5" s="11"/>
      <c r="H5" s="11"/>
      <c r="I5" s="11"/>
    </row>
    <row r="6" spans="2:5" ht="15.75">
      <c r="B6" s="8"/>
      <c r="C6" s="8"/>
      <c r="E6" s="1"/>
    </row>
    <row r="7" spans="2:5" ht="15.75">
      <c r="B7" s="9" t="s">
        <v>34</v>
      </c>
      <c r="D7" s="55">
        <v>378.5</v>
      </c>
      <c r="E7" s="32" t="s">
        <v>35</v>
      </c>
    </row>
    <row r="8" spans="2:5" ht="15.75">
      <c r="B8" s="9" t="s">
        <v>36</v>
      </c>
      <c r="E8" t="s">
        <v>35</v>
      </c>
    </row>
    <row r="9" ht="15.75">
      <c r="E9" s="1"/>
    </row>
    <row r="10" spans="2:6" ht="15.75">
      <c r="B10" s="78" t="s">
        <v>20</v>
      </c>
      <c r="C10" s="78"/>
      <c r="D10" s="78"/>
      <c r="E10" s="78"/>
      <c r="F10" s="78"/>
    </row>
    <row r="11" spans="2:6" ht="15.75">
      <c r="B11" s="78" t="s">
        <v>21</v>
      </c>
      <c r="C11" s="78"/>
      <c r="D11" s="78"/>
      <c r="E11" s="78"/>
      <c r="F11" s="78"/>
    </row>
    <row r="12" spans="2:6" ht="110.25" customHeight="1">
      <c r="B12" s="47" t="s">
        <v>16</v>
      </c>
      <c r="C12" s="47" t="s">
        <v>52</v>
      </c>
      <c r="D12" s="47" t="s">
        <v>58</v>
      </c>
      <c r="E12" s="47" t="s">
        <v>59</v>
      </c>
      <c r="F12" s="47" t="s">
        <v>60</v>
      </c>
    </row>
    <row r="13" spans="2:6" ht="15.75" customHeight="1">
      <c r="B13" s="83" t="s">
        <v>57</v>
      </c>
      <c r="C13" s="84"/>
      <c r="D13" s="85"/>
      <c r="E13" s="85"/>
      <c r="F13" s="86"/>
    </row>
    <row r="14" spans="2:6" ht="15.75" customHeight="1">
      <c r="B14" s="80" t="s">
        <v>31</v>
      </c>
      <c r="C14" s="81"/>
      <c r="D14" s="81"/>
      <c r="E14" s="81"/>
      <c r="F14" s="82"/>
    </row>
    <row r="15" spans="2:6" ht="15.75" customHeight="1">
      <c r="B15" s="13" t="s">
        <v>29</v>
      </c>
      <c r="C15" s="97">
        <v>2335.48</v>
      </c>
      <c r="D15" s="97">
        <v>70037.76</v>
      </c>
      <c r="E15" s="97">
        <v>61804.19</v>
      </c>
      <c r="F15" s="98">
        <f>C15+D15-E15</f>
        <v>10569.049999999988</v>
      </c>
    </row>
    <row r="16" spans="2:6" ht="172.5" customHeight="1">
      <c r="B16" s="57" t="s">
        <v>53</v>
      </c>
      <c r="C16" s="97"/>
      <c r="D16" s="97"/>
      <c r="E16" s="97"/>
      <c r="F16" s="99"/>
    </row>
    <row r="17" spans="2:6" ht="21" customHeight="1">
      <c r="B17" s="10" t="s">
        <v>54</v>
      </c>
      <c r="C17" s="97">
        <v>9.67</v>
      </c>
      <c r="D17" s="97">
        <v>363.24</v>
      </c>
      <c r="E17" s="97">
        <v>320.69</v>
      </c>
      <c r="F17" s="59">
        <f>C17+D17-E17</f>
        <v>52.22000000000003</v>
      </c>
    </row>
    <row r="18" spans="2:6" ht="17.25" customHeight="1">
      <c r="B18" s="10" t="s">
        <v>55</v>
      </c>
      <c r="C18" s="56"/>
      <c r="D18" s="56"/>
      <c r="E18" s="58"/>
      <c r="F18" s="60">
        <f>C18+D18-E18</f>
        <v>0</v>
      </c>
    </row>
    <row r="19" spans="2:6" ht="18" customHeight="1">
      <c r="B19" s="10" t="s">
        <v>56</v>
      </c>
      <c r="C19" s="97">
        <v>59.23</v>
      </c>
      <c r="D19" s="97">
        <v>2271</v>
      </c>
      <c r="E19" s="97">
        <v>2004.53</v>
      </c>
      <c r="F19" s="60">
        <f>C19+D19-E19</f>
        <v>325.70000000000005</v>
      </c>
    </row>
    <row r="20" spans="2:6" ht="18" customHeight="1">
      <c r="B20" s="10" t="s">
        <v>48</v>
      </c>
      <c r="C20" s="97">
        <v>1064.57</v>
      </c>
      <c r="D20" s="97">
        <v>32587.11</v>
      </c>
      <c r="E20" s="97">
        <v>28052.38</v>
      </c>
      <c r="F20" s="59">
        <f>C20+D20-E20</f>
        <v>5599.299999999999</v>
      </c>
    </row>
    <row r="21" spans="2:6" ht="18.75" customHeight="1">
      <c r="B21" s="61" t="s">
        <v>41</v>
      </c>
      <c r="C21" s="62"/>
      <c r="D21" s="62"/>
      <c r="E21" s="63"/>
      <c r="F21" s="64">
        <f>C21+D21-E21</f>
        <v>0</v>
      </c>
    </row>
    <row r="22" spans="2:6" ht="16.5" thickBot="1">
      <c r="B22" s="41" t="s">
        <v>22</v>
      </c>
      <c r="C22" s="65">
        <f>SUM(C15:C21)</f>
        <v>3468.95</v>
      </c>
      <c r="D22" s="65">
        <f>SUM(D15:D21)</f>
        <v>105259.11</v>
      </c>
      <c r="E22" s="65">
        <f>SUM(E15:E21)</f>
        <v>92181.79000000001</v>
      </c>
      <c r="F22" s="65">
        <f>SUM(F15:F21)</f>
        <v>16546.26999999999</v>
      </c>
    </row>
    <row r="23" spans="2:6" ht="15.75">
      <c r="B23" s="87" t="s">
        <v>10</v>
      </c>
      <c r="C23" s="88"/>
      <c r="D23" s="88"/>
      <c r="E23" s="88"/>
      <c r="F23" s="89"/>
    </row>
    <row r="24" spans="2:9" ht="15.75">
      <c r="B24" s="10" t="s">
        <v>11</v>
      </c>
      <c r="C24" s="62"/>
      <c r="D24" s="66"/>
      <c r="E24" s="62"/>
      <c r="F24" s="67">
        <f>C24+D24-E24</f>
        <v>0</v>
      </c>
      <c r="I24" t="s">
        <v>51</v>
      </c>
    </row>
    <row r="25" spans="2:6" ht="15.75">
      <c r="B25" s="10" t="s">
        <v>32</v>
      </c>
      <c r="C25" s="68">
        <v>-946.57</v>
      </c>
      <c r="D25" s="68">
        <v>12325.01</v>
      </c>
      <c r="E25" s="68">
        <v>10619.71</v>
      </c>
      <c r="F25" s="67">
        <f>C25+D25-E25</f>
        <v>758.7300000000014</v>
      </c>
    </row>
    <row r="26" spans="2:6" ht="15.75">
      <c r="B26" s="10" t="s">
        <v>12</v>
      </c>
      <c r="C26" s="69"/>
      <c r="D26" s="70"/>
      <c r="E26" s="69"/>
      <c r="F26" s="59">
        <f>C26+D26-E26</f>
        <v>0</v>
      </c>
    </row>
    <row r="27" spans="2:6" ht="15.75">
      <c r="B27" s="10" t="s">
        <v>13</v>
      </c>
      <c r="C27" s="68"/>
      <c r="D27" s="68"/>
      <c r="E27" s="68"/>
      <c r="F27" s="59">
        <f>C27+D27-E27</f>
        <v>0</v>
      </c>
    </row>
    <row r="28" spans="2:6" ht="16.5" thickBot="1">
      <c r="B28" s="17" t="s">
        <v>14</v>
      </c>
      <c r="C28" s="71"/>
      <c r="D28" s="71"/>
      <c r="E28" s="71"/>
      <c r="F28" s="59">
        <f>C28+D28-E28</f>
        <v>0</v>
      </c>
    </row>
    <row r="29" spans="2:6" ht="16.5" thickBot="1">
      <c r="B29" s="48" t="s">
        <v>23</v>
      </c>
      <c r="C29" s="53">
        <f>C25+C27+C28</f>
        <v>-946.57</v>
      </c>
      <c r="D29" s="22">
        <f>SUM(D24:D28)</f>
        <v>12325.01</v>
      </c>
      <c r="E29" s="22">
        <f>SUM(E24:E28)</f>
        <v>10619.71</v>
      </c>
      <c r="F29" s="72">
        <f>SUM(F24:F28)</f>
        <v>758.7300000000014</v>
      </c>
    </row>
    <row r="30" spans="2:6" ht="27">
      <c r="B30" s="23" t="s">
        <v>15</v>
      </c>
      <c r="C30" s="54">
        <f>C29+C22</f>
        <v>2522.3799999999997</v>
      </c>
      <c r="D30" s="24">
        <f>D22+D29</f>
        <v>117584.12</v>
      </c>
      <c r="E30" s="54">
        <f>E22+E29</f>
        <v>102801.5</v>
      </c>
      <c r="F30" s="73">
        <f>F22+F29</f>
        <v>17304.999999999993</v>
      </c>
    </row>
    <row r="31" spans="2:6" ht="16.5" thickBot="1">
      <c r="B31" s="80" t="s">
        <v>30</v>
      </c>
      <c r="C31" s="81"/>
      <c r="D31" s="81"/>
      <c r="E31" s="81"/>
      <c r="F31" s="82"/>
    </row>
    <row r="32" spans="2:6" ht="16.5" thickBot="1">
      <c r="B32" s="15"/>
      <c r="C32" s="74"/>
      <c r="D32" s="75">
        <v>0</v>
      </c>
      <c r="E32" s="76"/>
      <c r="F32" s="77">
        <f>C32+D32-E32</f>
        <v>0</v>
      </c>
    </row>
    <row r="34" spans="2:8" ht="15.75">
      <c r="B34" s="79" t="s">
        <v>50</v>
      </c>
      <c r="C34" s="79"/>
      <c r="D34" s="79"/>
      <c r="E34" s="79"/>
      <c r="F34" s="79"/>
      <c r="G34" s="79"/>
      <c r="H34" s="79"/>
    </row>
  </sheetData>
  <sheetProtection/>
  <mergeCells count="12">
    <mergeCell ref="F15:F16"/>
    <mergeCell ref="B13:F13"/>
    <mergeCell ref="B23:F23"/>
    <mergeCell ref="B10:F10"/>
    <mergeCell ref="B2:F2"/>
    <mergeCell ref="B3:F3"/>
    <mergeCell ref="B4:F4"/>
    <mergeCell ref="B5:F5"/>
    <mergeCell ref="B34:H34"/>
    <mergeCell ref="B31:F31"/>
    <mergeCell ref="B11:F11"/>
    <mergeCell ref="B14:F14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6"/>
  <sheetViews>
    <sheetView zoomScalePageLayoutView="0" workbookViewId="0" topLeftCell="A18">
      <selection activeCell="B36" sqref="B36"/>
    </sheetView>
  </sheetViews>
  <sheetFormatPr defaultColWidth="9.00390625" defaultRowHeight="15.75"/>
  <cols>
    <col min="1" max="1" width="5.75390625" style="0" customWidth="1"/>
    <col min="2" max="2" width="22.00390625" style="2" customWidth="1"/>
    <col min="3" max="3" width="10.625" style="0" customWidth="1"/>
    <col min="4" max="4" width="10.875" style="0" customWidth="1"/>
    <col min="5" max="5" width="14.125" style="0" customWidth="1"/>
    <col min="6" max="6" width="14.375" style="0" customWidth="1"/>
    <col min="7" max="7" width="11.125" style="0" customWidth="1"/>
    <col min="8" max="8" width="11.25390625" style="0" customWidth="1"/>
  </cols>
  <sheetData>
    <row r="1" spans="2:8" ht="15.75">
      <c r="B1" s="90" t="s">
        <v>25</v>
      </c>
      <c r="C1" s="90"/>
      <c r="D1" s="90"/>
      <c r="E1" s="90"/>
      <c r="F1" s="90"/>
      <c r="G1" s="90"/>
      <c r="H1" s="90"/>
    </row>
    <row r="2" spans="2:8" ht="15.75">
      <c r="B2" s="90" t="s">
        <v>24</v>
      </c>
      <c r="C2" s="90"/>
      <c r="D2" s="90"/>
      <c r="E2" s="90"/>
      <c r="F2" s="90"/>
      <c r="G2" s="90"/>
      <c r="H2" s="90"/>
    </row>
    <row r="3" spans="2:8" ht="15.75">
      <c r="B3" s="91" t="s">
        <v>0</v>
      </c>
      <c r="C3" s="91"/>
      <c r="D3" s="91"/>
      <c r="E3" s="91"/>
      <c r="F3" s="91"/>
      <c r="G3" s="91"/>
      <c r="H3" s="91"/>
    </row>
    <row r="4" spans="2:8" ht="15.75">
      <c r="B4" s="31"/>
      <c r="C4" s="33"/>
      <c r="D4" s="31"/>
      <c r="E4" s="92" t="s">
        <v>37</v>
      </c>
      <c r="F4" s="92"/>
      <c r="G4" s="34"/>
      <c r="H4" s="31"/>
    </row>
    <row r="5" spans="2:8" ht="110.25" customHeight="1">
      <c r="B5" s="35" t="s">
        <v>2</v>
      </c>
      <c r="C5" s="36" t="s">
        <v>3</v>
      </c>
      <c r="D5" s="35" t="s">
        <v>42</v>
      </c>
      <c r="E5" s="37" t="s">
        <v>38</v>
      </c>
      <c r="F5" s="38" t="s">
        <v>39</v>
      </c>
      <c r="G5" s="39" t="s">
        <v>4</v>
      </c>
      <c r="H5" s="35" t="s">
        <v>5</v>
      </c>
    </row>
    <row r="6" spans="2:8" ht="15.75" customHeight="1">
      <c r="B6" s="83" t="s">
        <v>40</v>
      </c>
      <c r="C6" s="85"/>
      <c r="D6" s="85"/>
      <c r="E6" s="85"/>
      <c r="F6" s="85"/>
      <c r="G6" s="85"/>
      <c r="H6" s="86"/>
    </row>
    <row r="7" spans="2:8" ht="15.75" customHeight="1">
      <c r="B7" s="87" t="s">
        <v>8</v>
      </c>
      <c r="C7" s="88"/>
      <c r="D7" s="88"/>
      <c r="E7" s="88"/>
      <c r="F7" s="88"/>
      <c r="G7" s="88"/>
      <c r="H7" s="89"/>
    </row>
    <row r="8" spans="2:8" ht="25.5">
      <c r="B8" s="3" t="s">
        <v>1</v>
      </c>
      <c r="C8" s="44"/>
      <c r="D8" s="44"/>
      <c r="E8" s="4">
        <f>C8-D8</f>
        <v>0</v>
      </c>
      <c r="F8" s="4">
        <f>E8*'Часть 1'!$D$7*12</f>
        <v>0</v>
      </c>
      <c r="G8" s="16" t="s">
        <v>7</v>
      </c>
      <c r="H8" s="16" t="s">
        <v>7</v>
      </c>
    </row>
    <row r="9" spans="2:8" ht="15.75">
      <c r="B9" s="3" t="s">
        <v>44</v>
      </c>
      <c r="C9" s="44"/>
      <c r="D9" s="44"/>
      <c r="E9" s="4">
        <f>C9-D9</f>
        <v>0</v>
      </c>
      <c r="F9" s="4">
        <f>E9*'Часть 1'!$D$7*12</f>
        <v>0</v>
      </c>
      <c r="G9" s="16" t="s">
        <v>7</v>
      </c>
      <c r="H9" s="16" t="s">
        <v>7</v>
      </c>
    </row>
    <row r="10" spans="2:8" ht="51">
      <c r="B10" s="10" t="s">
        <v>61</v>
      </c>
      <c r="C10" s="52">
        <v>1</v>
      </c>
      <c r="D10" s="52">
        <v>1</v>
      </c>
      <c r="E10" s="4">
        <f aca="true" t="shared" si="0" ref="E10:E19">C10-D10</f>
        <v>0</v>
      </c>
      <c r="F10" s="4">
        <f>E10*'Часть 1'!$D$7*12</f>
        <v>0</v>
      </c>
      <c r="G10" s="16" t="s">
        <v>7</v>
      </c>
      <c r="H10" s="16" t="s">
        <v>7</v>
      </c>
    </row>
    <row r="11" spans="2:8" ht="38.25">
      <c r="B11" s="10" t="s">
        <v>62</v>
      </c>
      <c r="C11" s="49">
        <v>0.45</v>
      </c>
      <c r="D11" s="49">
        <v>0.45</v>
      </c>
      <c r="E11" s="4">
        <f t="shared" si="0"/>
        <v>0</v>
      </c>
      <c r="F11" s="4">
        <f>E11*'Часть 1'!$D$7*12</f>
        <v>0</v>
      </c>
      <c r="G11" s="16" t="s">
        <v>7</v>
      </c>
      <c r="H11" s="16" t="s">
        <v>7</v>
      </c>
    </row>
    <row r="12" spans="2:8" ht="15.75">
      <c r="B12" s="3" t="s">
        <v>48</v>
      </c>
      <c r="C12" s="50"/>
      <c r="D12" s="50"/>
      <c r="E12" s="4">
        <f t="shared" si="0"/>
        <v>0</v>
      </c>
      <c r="F12" s="4">
        <f>E12*'Часть 1'!$D$7*12</f>
        <v>0</v>
      </c>
      <c r="G12" s="16" t="s">
        <v>7</v>
      </c>
      <c r="H12" s="16" t="s">
        <v>7</v>
      </c>
    </row>
    <row r="13" spans="2:8" ht="44.25" customHeight="1">
      <c r="B13" s="3" t="s">
        <v>33</v>
      </c>
      <c r="C13" s="50">
        <v>0.35</v>
      </c>
      <c r="D13" s="50">
        <v>0.35</v>
      </c>
      <c r="E13" s="4">
        <f t="shared" si="0"/>
        <v>0</v>
      </c>
      <c r="F13" s="4">
        <f>E13*'Часть 1'!$D$7*12</f>
        <v>0</v>
      </c>
      <c r="G13" s="16" t="s">
        <v>7</v>
      </c>
      <c r="H13" s="16" t="s">
        <v>7</v>
      </c>
    </row>
    <row r="14" spans="2:8" ht="36" customHeight="1">
      <c r="B14" s="3" t="s">
        <v>45</v>
      </c>
      <c r="C14" s="100"/>
      <c r="D14" s="100"/>
      <c r="E14" s="4">
        <f>C13-D13</f>
        <v>0</v>
      </c>
      <c r="F14" s="4">
        <f>E14*'Часть 1'!$D$7*12</f>
        <v>0</v>
      </c>
      <c r="G14" s="16" t="s">
        <v>7</v>
      </c>
      <c r="H14" s="16" t="s">
        <v>7</v>
      </c>
    </row>
    <row r="15" spans="2:8" ht="92.25" customHeight="1">
      <c r="B15" s="30" t="s">
        <v>49</v>
      </c>
      <c r="C15" s="49">
        <v>4.59</v>
      </c>
      <c r="D15" s="49">
        <v>4.59</v>
      </c>
      <c r="E15" s="4">
        <f>C15-D15</f>
        <v>0</v>
      </c>
      <c r="F15" s="4">
        <f>E15*'Часть 1'!$D$7*12</f>
        <v>0</v>
      </c>
      <c r="G15" s="16" t="s">
        <v>7</v>
      </c>
      <c r="H15" s="16" t="s">
        <v>7</v>
      </c>
    </row>
    <row r="16" spans="2:8" ht="120.75" customHeight="1">
      <c r="B16" s="18" t="s">
        <v>43</v>
      </c>
      <c r="C16" s="96">
        <v>6.96</v>
      </c>
      <c r="D16" s="96">
        <v>6.96</v>
      </c>
      <c r="E16" s="4">
        <f>C16-D16</f>
        <v>0</v>
      </c>
      <c r="F16" s="4">
        <f>E16*'Часть 1'!$D$7*12</f>
        <v>0</v>
      </c>
      <c r="G16" s="16" t="s">
        <v>7</v>
      </c>
      <c r="H16" s="16" t="s">
        <v>7</v>
      </c>
    </row>
    <row r="17" spans="2:8" ht="15.75">
      <c r="B17" s="18" t="s">
        <v>46</v>
      </c>
      <c r="C17" s="51">
        <v>1.206</v>
      </c>
      <c r="D17" s="51">
        <v>1.206</v>
      </c>
      <c r="E17" s="4">
        <f>C17-D17</f>
        <v>0</v>
      </c>
      <c r="F17" s="4">
        <f>E17*'Часть 1'!$D$7*12</f>
        <v>0</v>
      </c>
      <c r="G17" s="16" t="s">
        <v>7</v>
      </c>
      <c r="H17" s="16" t="s">
        <v>7</v>
      </c>
    </row>
    <row r="18" spans="2:8" ht="38.25">
      <c r="B18" s="18" t="s">
        <v>47</v>
      </c>
      <c r="C18" s="51">
        <v>0.86</v>
      </c>
      <c r="D18" s="51">
        <v>0.86</v>
      </c>
      <c r="E18" s="14">
        <f>C18-D18</f>
        <v>0</v>
      </c>
      <c r="F18" s="4">
        <f>E18*'Часть 1'!$D$7*12</f>
        <v>0</v>
      </c>
      <c r="G18" s="16" t="s">
        <v>7</v>
      </c>
      <c r="H18" s="16" t="s">
        <v>7</v>
      </c>
    </row>
    <row r="19" spans="2:8" ht="26.25" thickBot="1">
      <c r="B19" s="18" t="s">
        <v>6</v>
      </c>
      <c r="C19" s="40"/>
      <c r="D19" s="40"/>
      <c r="E19" s="14">
        <f t="shared" si="0"/>
        <v>0</v>
      </c>
      <c r="F19" s="4">
        <f>E19*'Часть 1'!$D$7*12</f>
        <v>0</v>
      </c>
      <c r="G19" s="19" t="s">
        <v>7</v>
      </c>
      <c r="H19" s="19" t="s">
        <v>7</v>
      </c>
    </row>
    <row r="20" spans="2:8" ht="16.5" thickBot="1">
      <c r="B20" s="15" t="s">
        <v>26</v>
      </c>
      <c r="C20" s="25">
        <f>SUM(C8:C19)</f>
        <v>15.415999999999999</v>
      </c>
      <c r="D20" s="25">
        <f>SUM(D8:D19)</f>
        <v>15.415999999999999</v>
      </c>
      <c r="E20" s="25">
        <f>SUM(E8:E19)</f>
        <v>0</v>
      </c>
      <c r="F20" s="25">
        <f>SUM(F8:F19)</f>
        <v>0</v>
      </c>
      <c r="G20" s="20" t="s">
        <v>7</v>
      </c>
      <c r="H20" s="21" t="s">
        <v>7</v>
      </c>
    </row>
    <row r="21" spans="2:8" ht="15.75">
      <c r="B21" s="93" t="s">
        <v>9</v>
      </c>
      <c r="C21" s="94"/>
      <c r="D21" s="94"/>
      <c r="E21" s="94"/>
      <c r="F21" s="94"/>
      <c r="G21" s="94"/>
      <c r="H21" s="95"/>
    </row>
    <row r="22" spans="2:8" ht="16.5" thickBot="1">
      <c r="B22" s="41" t="s">
        <v>27</v>
      </c>
      <c r="C22" s="45">
        <v>0</v>
      </c>
      <c r="D22" s="45">
        <v>0</v>
      </c>
      <c r="E22" s="45">
        <v>0</v>
      </c>
      <c r="F22" s="46">
        <v>0</v>
      </c>
      <c r="G22" s="42" t="s">
        <v>7</v>
      </c>
      <c r="H22" s="42" t="s">
        <v>7</v>
      </c>
    </row>
    <row r="23" spans="2:11" ht="16.5" thickBot="1">
      <c r="B23" s="26" t="s">
        <v>28</v>
      </c>
      <c r="C23" s="29">
        <f>C20+C22</f>
        <v>15.415999999999999</v>
      </c>
      <c r="D23" s="29">
        <f>D20+D22</f>
        <v>15.415999999999999</v>
      </c>
      <c r="E23" s="29">
        <f>E20+E22</f>
        <v>0</v>
      </c>
      <c r="F23" s="43">
        <f>F20+F22</f>
        <v>0</v>
      </c>
      <c r="G23" s="27" t="s">
        <v>7</v>
      </c>
      <c r="H23" s="28" t="s">
        <v>7</v>
      </c>
      <c r="K23" t="s">
        <v>51</v>
      </c>
    </row>
    <row r="24" spans="2:8" ht="15.75">
      <c r="B24" s="5"/>
      <c r="C24" s="7"/>
      <c r="D24" s="6"/>
      <c r="E24" s="6"/>
      <c r="F24" s="6"/>
      <c r="G24" s="6"/>
      <c r="H24" s="6"/>
    </row>
    <row r="26" spans="2:8" ht="15.75">
      <c r="B26" s="79" t="s">
        <v>50</v>
      </c>
      <c r="C26" s="79"/>
      <c r="D26" s="79"/>
      <c r="E26" s="79"/>
      <c r="F26" s="79"/>
      <c r="G26" s="79"/>
      <c r="H26" s="79"/>
    </row>
  </sheetData>
  <sheetProtection/>
  <mergeCells count="8">
    <mergeCell ref="B26:H26"/>
    <mergeCell ref="B6:H6"/>
    <mergeCell ref="B1:H1"/>
    <mergeCell ref="B2:H2"/>
    <mergeCell ref="B3:H3"/>
    <mergeCell ref="B7:H7"/>
    <mergeCell ref="E4:F4"/>
    <mergeCell ref="B21:H21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2018-02-06T12:38:54Z</cp:lastPrinted>
  <dcterms:created xsi:type="dcterms:W3CDTF">2008-12-01T07:12:21Z</dcterms:created>
  <dcterms:modified xsi:type="dcterms:W3CDTF">2019-02-19T12:40:07Z</dcterms:modified>
  <cp:category/>
  <cp:version/>
  <cp:contentType/>
  <cp:contentStatus/>
</cp:coreProperties>
</file>