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<sst xmlns="http://schemas.openxmlformats.org/spreadsheetml/2006/main" count="93" uniqueCount="62">
  <si>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</si>
  <si>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</si>
  <si>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</si>
  <si>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</si>
  <si>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</si>
  <si>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</si>
  <si>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</si>
  <si>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</si>
  <si>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</si>
  <si>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</si>
  <si>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</si>
  <si>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</si>
  <si>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</si>
  <si>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</si>
  <si>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</si>
  <si>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</si>
  <si>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</si>
  <si>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</si>
  <si>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</si>
  <si>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</si>
  <si>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</si>
  <si>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</si>
  <si>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</si>
  <si>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</si>
  <si>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</si>
  <si>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</si>
  <si>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</si>
  <si>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</si>
  <si>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</si>
  <si>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</si>
  <si>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</si>
  <si>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</si>
  <si>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</si>
  <si>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</si>
  <si>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</si>
  <si>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</si>
  <si>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</si>
  <si>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</si>
  <si>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</si>
  <si>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</si>
  <si>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</si>
  <si>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</si>
  <si>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</si>
  <si>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</si>
  <si>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</si>
  <si>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</si>
  <si>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</si>
  <si>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с.Б. Череватово, ул. Солнечная, 5</t>
  </si>
  <si>
    <t>с.Б.Череватово, ул. Солнечная,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</si>
  <si>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</si>
  <si>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</si>
  <si>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</si>
  <si>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</si>
  <si>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</si>
  <si>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</si>
  <si>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</si>
  <si>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 xml:space="preserve">Вывоз ЖБО 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</si>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</sst>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172" fontId="6" fillId="0" borderId="13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I25" sqref="I25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3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82" t="s">
        <v>19</v>
      </c>
      <c r="C2" s="82"/>
      <c r="D2" s="82"/>
      <c r="E2" s="82"/>
      <c r="F2" s="82"/>
      <c r="G2" s="15"/>
      <c r="H2" s="15"/>
      <c r="I2" s="15"/>
    </row>
    <row r="3" spans="2:9" ht="15.75">
      <c r="B3" s="82" t="s">
        <v>18</v>
      </c>
      <c r="C3" s="82"/>
      <c r="D3" s="82"/>
      <c r="E3" s="82"/>
      <c r="F3" s="82"/>
      <c r="G3" s="14"/>
      <c r="H3" s="14"/>
      <c r="I3" s="14"/>
    </row>
    <row r="4" spans="2:9" ht="15.75">
      <c r="B4" s="82" t="s">
        <v>20</v>
      </c>
      <c r="C4" s="82"/>
      <c r="D4" s="82"/>
      <c r="E4" s="82"/>
      <c r="F4" s="82"/>
      <c r="G4" s="14"/>
      <c r="H4" s="14"/>
      <c r="I4" s="14"/>
    </row>
    <row r="5" spans="2:9" ht="15.75">
      <c r="B5" s="82" t="s">
        <v>61</v>
      </c>
      <c r="C5" s="82"/>
      <c r="D5" s="82"/>
      <c r="E5" s="82"/>
      <c r="F5" s="82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63">
        <v>388.24</v>
      </c>
      <c r="E7" s="40" t="s">
        <v>38</v>
      </c>
    </row>
    <row r="8" spans="2:5" ht="15.75">
      <c r="B8" s="12" t="s">
        <v>39</v>
      </c>
      <c r="C8" s="12"/>
      <c r="D8" s="66">
        <v>45.82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75" t="s">
        <v>21</v>
      </c>
      <c r="C10" s="75"/>
      <c r="D10" s="75"/>
      <c r="E10" s="75"/>
      <c r="F10" s="75"/>
    </row>
    <row r="11" spans="2:6" ht="15.75">
      <c r="B11" s="75" t="s">
        <v>22</v>
      </c>
      <c r="C11" s="75"/>
      <c r="D11" s="75"/>
      <c r="E11" s="75"/>
      <c r="F11" s="75"/>
    </row>
    <row r="12" spans="2:6" ht="110.25" customHeight="1">
      <c r="B12" s="3" t="s">
        <v>17</v>
      </c>
      <c r="C12" s="3" t="s">
        <v>57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86" t="s">
        <v>47</v>
      </c>
      <c r="C13" s="87"/>
      <c r="D13" s="88"/>
      <c r="E13" s="88"/>
      <c r="F13" s="89"/>
    </row>
    <row r="14" spans="2:6" ht="15.75" customHeight="1">
      <c r="B14" s="79" t="s">
        <v>33</v>
      </c>
      <c r="C14" s="80"/>
      <c r="D14" s="80"/>
      <c r="E14" s="80"/>
      <c r="F14" s="81"/>
    </row>
    <row r="15" spans="2:6" ht="15.75" customHeight="1">
      <c r="B15" s="16" t="s">
        <v>31</v>
      </c>
      <c r="C15" s="84">
        <v>531.62</v>
      </c>
      <c r="D15" s="84">
        <v>68299.32</v>
      </c>
      <c r="E15" s="85">
        <v>69068.19</v>
      </c>
      <c r="F15" s="85">
        <v>-237.25</v>
      </c>
    </row>
    <row r="16" spans="2:6" ht="203.25" customHeight="1">
      <c r="B16" s="17" t="s">
        <v>46</v>
      </c>
      <c r="C16" s="84">
        <v>531.62</v>
      </c>
      <c r="D16" s="84">
        <v>68299.32</v>
      </c>
      <c r="E16" s="85">
        <v>69068.19</v>
      </c>
      <c r="F16" s="85">
        <v>-237.25</v>
      </c>
    </row>
    <row r="17" spans="2:6" ht="17.25" customHeight="1">
      <c r="B17" s="64" t="s">
        <v>56</v>
      </c>
      <c r="C17" s="73">
        <v>2226.69</v>
      </c>
      <c r="D17" s="73">
        <v>52612.46</v>
      </c>
      <c r="E17" s="73">
        <v>53802.06</v>
      </c>
      <c r="F17" s="71">
        <v>1037.09</v>
      </c>
    </row>
    <row r="18" spans="2:6" ht="18.75" customHeight="1" thickBot="1">
      <c r="B18" s="38" t="s">
        <v>43</v>
      </c>
      <c r="C18" s="74"/>
      <c r="D18" s="74"/>
      <c r="E18" s="74"/>
      <c r="F18" s="72">
        <f>C18+D18-E18</f>
        <v>0</v>
      </c>
    </row>
    <row r="19" spans="2:6" ht="16.5" thickBot="1">
      <c r="B19" s="65" t="s">
        <v>23</v>
      </c>
      <c r="C19" s="68">
        <f>C15+C18+C18+C17</f>
        <v>2758.31</v>
      </c>
      <c r="D19" s="68">
        <f>D15+D17+D18</f>
        <v>120911.78</v>
      </c>
      <c r="E19" s="68">
        <f>E15+E17+E18</f>
        <v>122870.25</v>
      </c>
      <c r="F19" s="68">
        <f>F15+F17+F18</f>
        <v>799.8399999999999</v>
      </c>
    </row>
    <row r="20" spans="2:6" ht="15.75">
      <c r="B20" s="76" t="s">
        <v>11</v>
      </c>
      <c r="C20" s="77"/>
      <c r="D20" s="77"/>
      <c r="E20" s="77"/>
      <c r="F20" s="78"/>
    </row>
    <row r="21" spans="2:6" ht="15.75">
      <c r="B21" s="13" t="s">
        <v>12</v>
      </c>
      <c r="C21" s="13"/>
      <c r="D21" s="11"/>
      <c r="E21" s="6"/>
      <c r="F21" s="5"/>
    </row>
    <row r="22" spans="2:6" ht="15.75">
      <c r="B22" s="13" t="s">
        <v>34</v>
      </c>
      <c r="C22" s="69">
        <v>142.23000000000002</v>
      </c>
      <c r="D22" s="70">
        <v>15360.78</v>
      </c>
      <c r="E22" s="70">
        <v>15707.949999999999</v>
      </c>
      <c r="F22" s="67">
        <v>-204.94000000000003</v>
      </c>
    </row>
    <row r="23" spans="2:6" ht="15.75">
      <c r="B23" s="13" t="s">
        <v>13</v>
      </c>
      <c r="C23" s="13"/>
      <c r="D23" s="11"/>
      <c r="E23" s="6"/>
      <c r="F23" s="5"/>
    </row>
    <row r="24" spans="2:6" ht="15.75">
      <c r="B24" s="13" t="s">
        <v>14</v>
      </c>
      <c r="C24" s="13"/>
      <c r="D24" s="11"/>
      <c r="E24" s="6"/>
      <c r="F24" s="5"/>
    </row>
    <row r="25" spans="2:6" ht="16.5" thickBot="1">
      <c r="B25" s="26" t="s">
        <v>15</v>
      </c>
      <c r="C25" s="26"/>
      <c r="D25" s="19"/>
      <c r="E25" s="18"/>
      <c r="F25" s="20"/>
    </row>
    <row r="26" spans="2:6" ht="16.5" thickBot="1">
      <c r="B26" s="21" t="s">
        <v>24</v>
      </c>
      <c r="C26" s="54">
        <f>C22</f>
        <v>142.23000000000002</v>
      </c>
      <c r="D26" s="31">
        <f>SUM(D21:D25)</f>
        <v>15360.78</v>
      </c>
      <c r="E26" s="31">
        <f>SUM(E21:E25)</f>
        <v>15707.949999999999</v>
      </c>
      <c r="F26" s="31">
        <f>SUM(F21:F25)</f>
        <v>-204.94000000000003</v>
      </c>
    </row>
    <row r="27" spans="2:6" ht="27">
      <c r="B27" s="32" t="s">
        <v>16</v>
      </c>
      <c r="C27" s="96">
        <f>C26+C19</f>
        <v>2900.54</v>
      </c>
      <c r="D27" s="96">
        <f>D19+D26</f>
        <v>136272.56</v>
      </c>
      <c r="E27" s="96">
        <f>E19+E26</f>
        <v>138578.2</v>
      </c>
      <c r="F27" s="96">
        <f>F19+F26</f>
        <v>594.8999999999999</v>
      </c>
    </row>
    <row r="28" spans="2:6" ht="16.5" thickBot="1">
      <c r="B28" s="79" t="s">
        <v>32</v>
      </c>
      <c r="C28" s="80"/>
      <c r="D28" s="80"/>
      <c r="E28" s="80"/>
      <c r="F28" s="81"/>
    </row>
    <row r="29" spans="2:6" ht="16.5" thickBot="1">
      <c r="B29" s="21" t="s">
        <v>25</v>
      </c>
      <c r="C29" s="53"/>
      <c r="D29" s="22"/>
      <c r="E29" s="23"/>
      <c r="F29" s="24"/>
    </row>
    <row r="31" spans="2:8" ht="15.75">
      <c r="B31" s="83" t="s">
        <v>55</v>
      </c>
      <c r="C31" s="83"/>
      <c r="D31" s="83"/>
      <c r="E31" s="83"/>
      <c r="F31" s="83"/>
      <c r="G31" s="15"/>
      <c r="H31" s="15"/>
    </row>
  </sheetData>
  <sheetProtection/>
  <mergeCells count="15">
    <mergeCell ref="B31:F31"/>
    <mergeCell ref="B11:F11"/>
    <mergeCell ref="B14:F14"/>
    <mergeCell ref="D15:D16"/>
    <mergeCell ref="E15:E16"/>
    <mergeCell ref="F15:F16"/>
    <mergeCell ref="B13:F13"/>
    <mergeCell ref="C15:C16"/>
    <mergeCell ref="B10:F10"/>
    <mergeCell ref="B20:F20"/>
    <mergeCell ref="B28:F28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9">
      <selection activeCell="F36" sqref="F3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27</v>
      </c>
      <c r="B1" s="93"/>
      <c r="C1" s="93"/>
      <c r="D1" s="93"/>
      <c r="E1" s="93"/>
      <c r="F1" s="93"/>
      <c r="G1" s="93"/>
    </row>
    <row r="2" spans="1:7" ht="15.75">
      <c r="A2" s="93" t="s">
        <v>26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39"/>
      <c r="B4" s="41"/>
      <c r="C4" s="39"/>
      <c r="D4" s="95" t="s">
        <v>40</v>
      </c>
      <c r="E4" s="95"/>
      <c r="F4" s="42"/>
      <c r="G4" s="39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86" t="s">
        <v>48</v>
      </c>
      <c r="B6" s="88"/>
      <c r="C6" s="88"/>
      <c r="D6" s="88"/>
      <c r="E6" s="88"/>
      <c r="F6" s="88"/>
      <c r="G6" s="89"/>
    </row>
    <row r="7" spans="1:7" ht="15.75" customHeight="1">
      <c r="A7" s="76" t="s">
        <v>9</v>
      </c>
      <c r="B7" s="77"/>
      <c r="C7" s="77"/>
      <c r="D7" s="77"/>
      <c r="E7" s="77"/>
      <c r="F7" s="77"/>
      <c r="G7" s="78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9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18.75" customHeight="1">
      <c r="A12" s="4" t="s">
        <v>53</v>
      </c>
      <c r="B12" s="52"/>
      <c r="C12" s="52"/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7.25" customHeight="1">
      <c r="A13" s="4" t="s">
        <v>36</v>
      </c>
      <c r="B13" s="5">
        <v>0.08</v>
      </c>
      <c r="C13" s="5">
        <v>0.08</v>
      </c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47.25" customHeight="1">
      <c r="A14" s="4" t="s">
        <v>50</v>
      </c>
      <c r="B14" s="5"/>
      <c r="C14" s="5"/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5.25" customHeight="1">
      <c r="A15" s="62" t="s">
        <v>54</v>
      </c>
      <c r="B15" s="48">
        <v>4.28</v>
      </c>
      <c r="C15" s="48">
        <v>4.28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27.5">
      <c r="A16" s="27" t="s">
        <v>45</v>
      </c>
      <c r="B16" s="48">
        <v>6.77</v>
      </c>
      <c r="C16" s="48">
        <v>6.77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15.75">
      <c r="A17" s="27" t="s">
        <v>51</v>
      </c>
      <c r="B17" s="52">
        <v>0.98</v>
      </c>
      <c r="C17" s="52">
        <v>0.98</v>
      </c>
      <c r="D17" s="5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38.25">
      <c r="A18" s="27" t="s">
        <v>52</v>
      </c>
      <c r="B18" s="59">
        <v>1</v>
      </c>
      <c r="C18" s="59">
        <v>1</v>
      </c>
      <c r="D18" s="20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26.25" thickBot="1">
      <c r="A19" s="27" t="s">
        <v>7</v>
      </c>
      <c r="B19" s="48"/>
      <c r="C19" s="48"/>
      <c r="D19" s="20">
        <f t="shared" si="0"/>
        <v>0</v>
      </c>
      <c r="E19" s="5">
        <f>D19*'Часть 1'!$D$7*12</f>
        <v>0</v>
      </c>
      <c r="F19" s="28" t="s">
        <v>8</v>
      </c>
      <c r="G19" s="28" t="s">
        <v>8</v>
      </c>
    </row>
    <row r="20" spans="1:7" ht="16.5" thickBot="1">
      <c r="A20" s="21" t="s">
        <v>28</v>
      </c>
      <c r="B20" s="33">
        <f>SUM(B10:B19)</f>
        <v>14.66</v>
      </c>
      <c r="C20" s="33">
        <f>SUM(C10:C19)</f>
        <v>14.66</v>
      </c>
      <c r="D20" s="33">
        <f>SUM(D8:D19)</f>
        <v>0</v>
      </c>
      <c r="E20" s="33">
        <f>SUM(E8:E19)</f>
        <v>0</v>
      </c>
      <c r="F20" s="29" t="s">
        <v>8</v>
      </c>
      <c r="G20" s="30" t="s">
        <v>8</v>
      </c>
    </row>
    <row r="21" spans="1:7" ht="15.75">
      <c r="A21" s="90" t="s">
        <v>10</v>
      </c>
      <c r="B21" s="91"/>
      <c r="C21" s="91"/>
      <c r="D21" s="91"/>
      <c r="E21" s="91"/>
      <c r="F21" s="91"/>
      <c r="G21" s="92"/>
    </row>
    <row r="22" spans="1:7" ht="15.75">
      <c r="A22" s="60"/>
      <c r="B22" s="57"/>
      <c r="C22" s="58"/>
      <c r="D22" s="20"/>
      <c r="E22" s="59"/>
      <c r="F22" s="61"/>
      <c r="G22" s="58"/>
    </row>
    <row r="23" spans="1:7" ht="16.5" thickBot="1">
      <c r="A23" s="49" t="s">
        <v>29</v>
      </c>
      <c r="B23" s="55">
        <f>SUM(B22:B22)</f>
        <v>0</v>
      </c>
      <c r="C23" s="55">
        <f>SUM(C22:C22)</f>
        <v>0</v>
      </c>
      <c r="D23" s="55">
        <f>SUM(D22:D22)</f>
        <v>0</v>
      </c>
      <c r="E23" s="56">
        <f>SUM(E22:E22)</f>
        <v>0</v>
      </c>
      <c r="F23" s="50" t="s">
        <v>8</v>
      </c>
      <c r="G23" s="50" t="s">
        <v>8</v>
      </c>
    </row>
    <row r="24" spans="1:7" ht="16.5" thickBot="1">
      <c r="A24" s="34" t="s">
        <v>30</v>
      </c>
      <c r="B24" s="37">
        <f>B20</f>
        <v>14.66</v>
      </c>
      <c r="C24" s="37">
        <f>C20</f>
        <v>14.66</v>
      </c>
      <c r="D24" s="37">
        <f>D20+D23</f>
        <v>0</v>
      </c>
      <c r="E24" s="51">
        <f>E20+E23</f>
        <v>0</v>
      </c>
      <c r="F24" s="35" t="s">
        <v>8</v>
      </c>
      <c r="G24" s="36" t="s">
        <v>8</v>
      </c>
    </row>
    <row r="25" spans="1:7" ht="15.75">
      <c r="A25" s="7"/>
      <c r="B25" s="9"/>
      <c r="C25" s="8"/>
      <c r="D25" s="8"/>
      <c r="E25" s="8"/>
      <c r="F25" s="8"/>
      <c r="G25" s="8"/>
    </row>
    <row r="27" spans="1:7" ht="15.75">
      <c r="A27" s="82" t="s">
        <v>55</v>
      </c>
      <c r="B27" s="82"/>
      <c r="C27" s="82"/>
      <c r="D27" s="82"/>
      <c r="E27" s="82"/>
      <c r="F27" s="82"/>
      <c r="G27" s="82"/>
    </row>
  </sheetData>
  <sheetProtection/>
  <mergeCells count="8">
    <mergeCell ref="A21:G21"/>
    <mergeCell ref="A27:G27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2015-02-03T11:08:39Z</cp:lastPrinted>
  <dcterms:created xsi:type="dcterms:W3CDTF">2008-12-01T07:12:21Z</dcterms:created>
  <dcterms:modified xsi:type="dcterms:W3CDTF">2017-03-02T08:35:41Z</dcterms:modified>
  <cp:category/>
  <cp:version/>
  <cp:contentType/>
  <cp:contentStatus/>
</cp:coreProperties>
</file>