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<sst xmlns="http://schemas.openxmlformats.org/spreadsheetml/2006/main" count="96" uniqueCount="64">
  <si>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</si>
  <si>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</si>
  <si>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</si>
  <si>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</si>
  <si>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</si>
  <si>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</si>
  <si>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</si>
  <si>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</si>
  <si>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</si>
  <si>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</si>
  <si>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</si>
  <si>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</si>
  <si>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</si>
  <si>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</si>
  <si>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</si>
  <si>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</si>
  <si>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</si>
  <si>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</si>
  <si>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</si>
  <si>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</si>
  <si>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</si>
  <si>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</si>
  <si>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</si>
  <si>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</si>
  <si>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</si>
  <si>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</si>
  <si>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</si>
  <si>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</si>
  <si>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</si>
  <si>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</si>
  <si>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</si>
  <si>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</si>
  <si>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</si>
  <si>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</si>
  <si>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</si>
  <si>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</si>
  <si>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</si>
  <si>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</si>
  <si>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</si>
  <si>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</si>
  <si>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</si>
  <si>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</si>
  <si>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Плата за найм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</si>
  <si>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</si>
  <si>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</si>
  <si>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с.Б.Череватово, ул. Солнечная, 5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</si>
  <si>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</si>
  <si>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</si>
  <si>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</si>
  <si>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</si>
  <si>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Вывоз ЖБО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</si>
  <si>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</si>
  <si>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</si>
  <si>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</si>
  <si>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</si>
  <si>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</si>
  <si>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</si>
  <si>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</si>
  <si>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</si>
  <si>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</si>
  <si>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</si>
  <si>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</si>
  <si>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</si>
  <si>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с.Б.Череватово , ул.Солнечная   ,5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</si>
</sst>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shrinkToFit="1"/>
    </xf>
    <xf numFmtId="4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horizontal="center" vertical="top" wrapText="1"/>
    </xf>
    <xf numFmtId="4" fontId="1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3">
      <selection activeCell="I25" sqref="I25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58" t="s">
        <v>19</v>
      </c>
      <c r="C2" s="58"/>
      <c r="D2" s="58"/>
      <c r="E2" s="58"/>
      <c r="F2" s="58"/>
      <c r="G2" s="11"/>
      <c r="H2" s="11"/>
      <c r="I2" s="11"/>
    </row>
    <row r="3" spans="2:9" ht="15.75">
      <c r="B3" s="58" t="s">
        <v>18</v>
      </c>
      <c r="C3" s="58"/>
      <c r="D3" s="58"/>
      <c r="E3" s="58"/>
      <c r="F3" s="58"/>
      <c r="G3" s="10"/>
      <c r="H3" s="10"/>
      <c r="I3" s="10"/>
    </row>
    <row r="4" spans="2:9" ht="15.75">
      <c r="B4" s="58" t="s">
        <v>20</v>
      </c>
      <c r="C4" s="58"/>
      <c r="D4" s="58"/>
      <c r="E4" s="58"/>
      <c r="F4" s="58"/>
      <c r="G4" s="10"/>
      <c r="H4" s="10"/>
      <c r="I4" s="10"/>
    </row>
    <row r="5" spans="2:9" ht="15.75">
      <c r="B5" s="58" t="s">
        <v>54</v>
      </c>
      <c r="C5" s="58"/>
      <c r="D5" s="58"/>
      <c r="E5" s="58"/>
      <c r="F5" s="58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65">
        <v>388.24</v>
      </c>
      <c r="E7" s="27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50" t="s">
        <v>21</v>
      </c>
      <c r="C10" s="50"/>
      <c r="D10" s="50"/>
      <c r="E10" s="50"/>
      <c r="F10" s="50"/>
    </row>
    <row r="11" spans="2:6" ht="15.75">
      <c r="B11" s="50" t="s">
        <v>22</v>
      </c>
      <c r="C11" s="50"/>
      <c r="D11" s="50"/>
      <c r="E11" s="50"/>
      <c r="F11" s="50"/>
    </row>
    <row r="12" spans="2:6" ht="110.25" customHeight="1">
      <c r="B12" s="3" t="s">
        <v>17</v>
      </c>
      <c r="C12" s="3" t="s">
        <v>53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51" t="s">
        <v>63</v>
      </c>
      <c r="C13" s="52"/>
      <c r="D13" s="53"/>
      <c r="E13" s="53"/>
      <c r="F13" s="54"/>
    </row>
    <row r="14" spans="2:6" ht="15.75" customHeight="1">
      <c r="B14" s="66" t="s">
        <v>32</v>
      </c>
      <c r="C14" s="67"/>
      <c r="D14" s="67"/>
      <c r="E14" s="67"/>
      <c r="F14" s="68"/>
    </row>
    <row r="15" spans="2:6" ht="15.75" customHeight="1">
      <c r="B15" s="69" t="s">
        <v>30</v>
      </c>
      <c r="C15" s="70">
        <v>2414.45</v>
      </c>
      <c r="D15" s="70">
        <v>68532.12</v>
      </c>
      <c r="E15" s="71">
        <v>67909.48</v>
      </c>
      <c r="F15" s="72">
        <f>C15+D15-E15</f>
        <v>3037.0899999999965</v>
      </c>
    </row>
    <row r="16" spans="2:6" ht="172.5" customHeight="1">
      <c r="B16" s="12" t="s">
        <v>58</v>
      </c>
      <c r="C16" s="70"/>
      <c r="D16" s="70"/>
      <c r="E16" s="73"/>
      <c r="F16" s="73"/>
    </row>
    <row r="17" spans="2:6" ht="21" customHeight="1">
      <c r="B17" s="4" t="s">
        <v>59</v>
      </c>
      <c r="C17" s="74"/>
      <c r="D17" s="74">
        <v>349.62</v>
      </c>
      <c r="E17" s="49">
        <v>327.94</v>
      </c>
      <c r="F17" s="75">
        <f>C17+D17-E17</f>
        <v>21.680000000000007</v>
      </c>
    </row>
    <row r="18" spans="2:6" ht="17.25" customHeight="1">
      <c r="B18" s="4" t="s">
        <v>60</v>
      </c>
      <c r="C18" s="74"/>
      <c r="D18" s="74"/>
      <c r="E18" s="49"/>
      <c r="F18" s="48">
        <f>C18+D18-E18</f>
        <v>0</v>
      </c>
    </row>
    <row r="19" spans="2:6" ht="18" customHeight="1">
      <c r="B19" s="4" t="s">
        <v>61</v>
      </c>
      <c r="C19" s="74"/>
      <c r="D19" s="74">
        <v>1514.34</v>
      </c>
      <c r="E19" s="49">
        <v>1398.95</v>
      </c>
      <c r="F19" s="48">
        <f>C19+D19-E19</f>
        <v>115.38999999999987</v>
      </c>
    </row>
    <row r="20" spans="2:6" ht="18" customHeight="1">
      <c r="B20" s="4" t="s">
        <v>50</v>
      </c>
      <c r="C20" s="74">
        <v>4393.23</v>
      </c>
      <c r="D20" s="74">
        <v>50599.15</v>
      </c>
      <c r="E20" s="49">
        <v>50671.74</v>
      </c>
      <c r="F20" s="75">
        <f>C20+D20-E20</f>
        <v>4320.640000000007</v>
      </c>
    </row>
    <row r="21" spans="2:6" ht="18.75" customHeight="1">
      <c r="B21" s="76" t="s">
        <v>42</v>
      </c>
      <c r="C21" s="77"/>
      <c r="D21" s="77"/>
      <c r="E21" s="78"/>
      <c r="F21" s="79">
        <f>C21+D21-E21</f>
        <v>0</v>
      </c>
    </row>
    <row r="22" spans="2:6" ht="16.5" thickBot="1">
      <c r="B22" s="80" t="s">
        <v>23</v>
      </c>
      <c r="C22" s="81">
        <f>SUM(C15:C21)</f>
        <v>6807.679999999999</v>
      </c>
      <c r="D22" s="81">
        <f>SUM(D15:D21)</f>
        <v>120995.22999999998</v>
      </c>
      <c r="E22" s="81">
        <f>SUM(E15:E21)</f>
        <v>120308.10999999999</v>
      </c>
      <c r="F22" s="81">
        <f>SUM(F15:F21)</f>
        <v>7494.800000000003</v>
      </c>
    </row>
    <row r="23" spans="2:6" ht="15.75">
      <c r="B23" s="82" t="s">
        <v>11</v>
      </c>
      <c r="C23" s="83"/>
      <c r="D23" s="83"/>
      <c r="E23" s="83"/>
      <c r="F23" s="84"/>
    </row>
    <row r="24" spans="2:9" ht="15.75">
      <c r="B24" s="4" t="s">
        <v>12</v>
      </c>
      <c r="C24" s="77"/>
      <c r="D24" s="85"/>
      <c r="E24" s="77"/>
      <c r="F24" s="86">
        <f>C24+D24-E24</f>
        <v>0</v>
      </c>
      <c r="I24" t="s">
        <v>62</v>
      </c>
    </row>
    <row r="25" spans="2:6" ht="15.75">
      <c r="B25" s="4" t="s">
        <v>33</v>
      </c>
      <c r="C25" s="87">
        <v>745.24</v>
      </c>
      <c r="D25" s="87">
        <v>17190.22</v>
      </c>
      <c r="E25" s="87">
        <v>16955.75</v>
      </c>
      <c r="F25" s="86">
        <f>C25+D25-E25</f>
        <v>979.7100000000028</v>
      </c>
    </row>
    <row r="26" spans="2:6" ht="15.75">
      <c r="B26" s="4" t="s">
        <v>13</v>
      </c>
      <c r="C26" s="88"/>
      <c r="D26" s="89"/>
      <c r="E26" s="88"/>
      <c r="F26" s="75">
        <f>C26+D26-E26</f>
        <v>0</v>
      </c>
    </row>
    <row r="27" spans="2:6" ht="15.75">
      <c r="B27" s="4" t="s">
        <v>14</v>
      </c>
      <c r="C27" s="87"/>
      <c r="D27" s="87"/>
      <c r="E27" s="87"/>
      <c r="F27" s="75">
        <f>C27+D27-E27</f>
        <v>0</v>
      </c>
    </row>
    <row r="28" spans="2:6" ht="16.5" thickBot="1">
      <c r="B28" s="17" t="s">
        <v>15</v>
      </c>
      <c r="C28" s="90"/>
      <c r="D28" s="90"/>
      <c r="E28" s="90"/>
      <c r="F28" s="75">
        <f>C28+D28-E28</f>
        <v>0</v>
      </c>
    </row>
    <row r="29" spans="2:6" ht="16.5" thickBot="1">
      <c r="B29" s="91" t="s">
        <v>24</v>
      </c>
      <c r="C29" s="92">
        <f>C25+C27+C28</f>
        <v>745.24</v>
      </c>
      <c r="D29" s="93">
        <f>SUM(D24:D28)</f>
        <v>17190.22</v>
      </c>
      <c r="E29" s="93">
        <f>SUM(E24:E28)</f>
        <v>16955.75</v>
      </c>
      <c r="F29" s="94">
        <f>SUM(F24:F28)</f>
        <v>979.7100000000028</v>
      </c>
    </row>
    <row r="30" spans="2:6" ht="27">
      <c r="B30" s="95" t="s">
        <v>16</v>
      </c>
      <c r="C30" s="96">
        <f>C29+C22</f>
        <v>7552.919999999999</v>
      </c>
      <c r="D30" s="97">
        <f>D22+D29</f>
        <v>138185.44999999998</v>
      </c>
      <c r="E30" s="96">
        <f>E22+E29</f>
        <v>137263.86</v>
      </c>
      <c r="F30" s="98">
        <f>F22+F29</f>
        <v>8474.510000000006</v>
      </c>
    </row>
    <row r="31" spans="2:6" ht="16.5" thickBot="1">
      <c r="B31" s="66" t="s">
        <v>31</v>
      </c>
      <c r="C31" s="67"/>
      <c r="D31" s="67"/>
      <c r="E31" s="67"/>
      <c r="F31" s="68"/>
    </row>
    <row r="32" spans="2:6" ht="16.5" thickBot="1">
      <c r="B32" s="99"/>
      <c r="C32" s="100"/>
      <c r="D32" s="15">
        <v>0</v>
      </c>
      <c r="E32" s="101"/>
      <c r="F32" s="102">
        <f>C32+D32-E32</f>
        <v>0</v>
      </c>
    </row>
    <row r="34" spans="2:8" ht="15.75">
      <c r="B34" s="58" t="s">
        <v>52</v>
      </c>
      <c r="C34" s="58"/>
      <c r="D34" s="58"/>
      <c r="E34" s="58"/>
      <c r="F34" s="58"/>
      <c r="G34" s="58"/>
      <c r="H34" s="58"/>
    </row>
  </sheetData>
  <sheetProtection/>
  <mergeCells count="15">
    <mergeCell ref="B34:H34"/>
    <mergeCell ref="B10:F10"/>
    <mergeCell ref="B2:F2"/>
    <mergeCell ref="B3:F3"/>
    <mergeCell ref="B4:F4"/>
    <mergeCell ref="B5:F5"/>
    <mergeCell ref="B23:F23"/>
    <mergeCell ref="B31:F31"/>
    <mergeCell ref="B11:F11"/>
    <mergeCell ref="B14:F14"/>
    <mergeCell ref="D15:D16"/>
    <mergeCell ref="E15:E16"/>
    <mergeCell ref="F15:F16"/>
    <mergeCell ref="B13:F13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6">
      <selection activeCell="J10" sqref="J10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62" t="s">
        <v>26</v>
      </c>
      <c r="B1" s="62"/>
      <c r="C1" s="62"/>
      <c r="D1" s="62"/>
      <c r="E1" s="62"/>
      <c r="F1" s="62"/>
      <c r="G1" s="62"/>
    </row>
    <row r="2" spans="1:7" ht="15.75">
      <c r="A2" s="62" t="s">
        <v>25</v>
      </c>
      <c r="B2" s="62"/>
      <c r="C2" s="62"/>
      <c r="D2" s="62"/>
      <c r="E2" s="62"/>
      <c r="F2" s="62"/>
      <c r="G2" s="62"/>
    </row>
    <row r="3" spans="1:7" ht="15.75">
      <c r="A3" s="63" t="s">
        <v>0</v>
      </c>
      <c r="B3" s="63"/>
      <c r="C3" s="63"/>
      <c r="D3" s="63"/>
      <c r="E3" s="63"/>
      <c r="F3" s="63"/>
      <c r="G3" s="63"/>
    </row>
    <row r="4" spans="1:7" ht="15.75">
      <c r="A4" s="26"/>
      <c r="B4" s="28"/>
      <c r="C4" s="26"/>
      <c r="D4" s="64" t="s">
        <v>39</v>
      </c>
      <c r="E4" s="64"/>
      <c r="F4" s="29"/>
      <c r="G4" s="26"/>
    </row>
    <row r="5" spans="1:7" ht="110.25" customHeight="1">
      <c r="A5" s="30" t="s">
        <v>3</v>
      </c>
      <c r="B5" s="31" t="s">
        <v>4</v>
      </c>
      <c r="C5" s="30" t="s">
        <v>43</v>
      </c>
      <c r="D5" s="32" t="s">
        <v>40</v>
      </c>
      <c r="E5" s="33" t="s">
        <v>41</v>
      </c>
      <c r="F5" s="34" t="s">
        <v>5</v>
      </c>
      <c r="G5" s="30" t="s">
        <v>6</v>
      </c>
    </row>
    <row r="6" spans="1:7" ht="15.75" customHeight="1">
      <c r="A6" s="51" t="s">
        <v>45</v>
      </c>
      <c r="B6" s="53"/>
      <c r="C6" s="53"/>
      <c r="D6" s="53"/>
      <c r="E6" s="53"/>
      <c r="F6" s="53"/>
      <c r="G6" s="54"/>
    </row>
    <row r="7" spans="1:7" ht="15.75" customHeight="1">
      <c r="A7" s="55" t="s">
        <v>9</v>
      </c>
      <c r="B7" s="56"/>
      <c r="C7" s="56"/>
      <c r="D7" s="56"/>
      <c r="E7" s="56"/>
      <c r="F7" s="56"/>
      <c r="G7" s="57"/>
    </row>
    <row r="8" spans="1:7" ht="25.5">
      <c r="A8" s="4" t="s">
        <v>1</v>
      </c>
      <c r="B8" s="39"/>
      <c r="C8" s="39"/>
      <c r="D8" s="5">
        <f>B8-C8</f>
        <v>0</v>
      </c>
      <c r="E8" s="5">
        <f>D8*'Часть 1'!$D$7*12</f>
        <v>0</v>
      </c>
      <c r="F8" s="16" t="s">
        <v>8</v>
      </c>
      <c r="G8" s="16" t="s">
        <v>8</v>
      </c>
    </row>
    <row r="9" spans="1:7" ht="15.75">
      <c r="A9" s="4" t="s">
        <v>46</v>
      </c>
      <c r="B9" s="39"/>
      <c r="C9" s="39"/>
      <c r="D9" s="5">
        <f>B9-C9</f>
        <v>0</v>
      </c>
      <c r="E9" s="5">
        <f>D9*'Часть 1'!$D$7*12</f>
        <v>0</v>
      </c>
      <c r="F9" s="16" t="s">
        <v>8</v>
      </c>
      <c r="G9" s="16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9">B10-C10</f>
        <v>0</v>
      </c>
      <c r="E10" s="5">
        <f>D10*'Часть 1'!$D$7*12</f>
        <v>0</v>
      </c>
      <c r="F10" s="16" t="s">
        <v>8</v>
      </c>
      <c r="G10" s="16" t="s">
        <v>8</v>
      </c>
    </row>
    <row r="11" spans="1:7" ht="15.75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6" t="s">
        <v>8</v>
      </c>
      <c r="G11" s="16" t="s">
        <v>8</v>
      </c>
    </row>
    <row r="12" spans="1:7" ht="18.75" customHeight="1">
      <c r="A12" s="4" t="s">
        <v>50</v>
      </c>
      <c r="B12" s="39"/>
      <c r="C12" s="39"/>
      <c r="D12" s="5">
        <f t="shared" si="0"/>
        <v>0</v>
      </c>
      <c r="E12" s="5">
        <f>D12*'Часть 1'!$D$7*12</f>
        <v>0</v>
      </c>
      <c r="F12" s="16" t="s">
        <v>8</v>
      </c>
      <c r="G12" s="16" t="s">
        <v>8</v>
      </c>
    </row>
    <row r="13" spans="1:7" ht="47.25" customHeight="1">
      <c r="A13" s="4" t="s">
        <v>35</v>
      </c>
      <c r="B13" s="5">
        <v>0.08</v>
      </c>
      <c r="C13" s="5">
        <v>0.08</v>
      </c>
      <c r="D13" s="5">
        <f t="shared" si="0"/>
        <v>0</v>
      </c>
      <c r="E13" s="5">
        <f>D13*'Часть 1'!$D$7*12</f>
        <v>0</v>
      </c>
      <c r="F13" s="16" t="s">
        <v>8</v>
      </c>
      <c r="G13" s="16" t="s">
        <v>8</v>
      </c>
    </row>
    <row r="14" spans="1:7" ht="47.25" customHeight="1">
      <c r="A14" s="4" t="s">
        <v>47</v>
      </c>
      <c r="B14" s="5"/>
      <c r="C14" s="5"/>
      <c r="D14" s="5">
        <f t="shared" si="0"/>
        <v>0</v>
      </c>
      <c r="E14" s="5">
        <f>D14*'Часть 1'!$D$7*12</f>
        <v>0</v>
      </c>
      <c r="F14" s="16" t="s">
        <v>8</v>
      </c>
      <c r="G14" s="16" t="s">
        <v>8</v>
      </c>
    </row>
    <row r="15" spans="1:7" ht="125.25" customHeight="1">
      <c r="A15" s="47" t="s">
        <v>51</v>
      </c>
      <c r="B15" s="35">
        <v>4.41</v>
      </c>
      <c r="C15" s="35">
        <v>4.41</v>
      </c>
      <c r="D15" s="5">
        <f t="shared" si="0"/>
        <v>0</v>
      </c>
      <c r="E15" s="5">
        <f>D15*'Часть 1'!$D$7*12</f>
        <v>0</v>
      </c>
      <c r="F15" s="16" t="s">
        <v>8</v>
      </c>
      <c r="G15" s="16" t="s">
        <v>8</v>
      </c>
    </row>
    <row r="16" spans="1:7" ht="127.5">
      <c r="A16" s="17" t="s">
        <v>44</v>
      </c>
      <c r="B16" s="35">
        <v>6.59</v>
      </c>
      <c r="C16" s="35">
        <v>6.59</v>
      </c>
      <c r="D16" s="5">
        <f t="shared" si="0"/>
        <v>0</v>
      </c>
      <c r="E16" s="5">
        <f>D16*'Часть 1'!$D$7*12</f>
        <v>0</v>
      </c>
      <c r="F16" s="16" t="s">
        <v>8</v>
      </c>
      <c r="G16" s="16" t="s">
        <v>8</v>
      </c>
    </row>
    <row r="17" spans="1:7" ht="15.75">
      <c r="A17" s="17" t="s">
        <v>48</v>
      </c>
      <c r="B17" s="39">
        <v>1.17</v>
      </c>
      <c r="C17" s="39">
        <v>1.17</v>
      </c>
      <c r="D17" s="5">
        <f t="shared" si="0"/>
        <v>0</v>
      </c>
      <c r="E17" s="5">
        <f>D17*'Часть 1'!$D$7*12</f>
        <v>0</v>
      </c>
      <c r="F17" s="16" t="s">
        <v>8</v>
      </c>
      <c r="G17" s="16" t="s">
        <v>8</v>
      </c>
    </row>
    <row r="18" spans="1:7" ht="38.25">
      <c r="A18" s="17" t="s">
        <v>49</v>
      </c>
      <c r="B18" s="44">
        <v>0.87</v>
      </c>
      <c r="C18" s="44">
        <v>0.87</v>
      </c>
      <c r="D18" s="13">
        <f t="shared" si="0"/>
        <v>0</v>
      </c>
      <c r="E18" s="5">
        <f>D18*'Часть 1'!$D$7*12</f>
        <v>0</v>
      </c>
      <c r="F18" s="16" t="s">
        <v>8</v>
      </c>
      <c r="G18" s="16" t="s">
        <v>8</v>
      </c>
    </row>
    <row r="19" spans="1:7" ht="26.25" thickBot="1">
      <c r="A19" s="17" t="s">
        <v>7</v>
      </c>
      <c r="B19" s="35">
        <v>0.19</v>
      </c>
      <c r="C19" s="35">
        <v>0.19</v>
      </c>
      <c r="D19" s="13">
        <f t="shared" si="0"/>
        <v>0</v>
      </c>
      <c r="E19" s="5">
        <f>D19*'Часть 1'!$D$7*12</f>
        <v>0</v>
      </c>
      <c r="F19" s="18" t="s">
        <v>8</v>
      </c>
      <c r="G19" s="18" t="s">
        <v>8</v>
      </c>
    </row>
    <row r="20" spans="1:7" ht="16.5" thickBot="1">
      <c r="A20" s="14" t="s">
        <v>27</v>
      </c>
      <c r="B20" s="21">
        <f>SUM(B10:B19)</f>
        <v>14.709999999999999</v>
      </c>
      <c r="C20" s="21">
        <f>SUM(C10:C19)</f>
        <v>14.709999999999999</v>
      </c>
      <c r="D20" s="21">
        <f>SUM(D8:D19)</f>
        <v>0</v>
      </c>
      <c r="E20" s="21">
        <f>SUM(E8:E19)</f>
        <v>0</v>
      </c>
      <c r="F20" s="19" t="s">
        <v>8</v>
      </c>
      <c r="G20" s="20" t="s">
        <v>8</v>
      </c>
    </row>
    <row r="21" spans="1:7" ht="15.75">
      <c r="A21" s="59" t="s">
        <v>10</v>
      </c>
      <c r="B21" s="60"/>
      <c r="C21" s="60"/>
      <c r="D21" s="60"/>
      <c r="E21" s="60"/>
      <c r="F21" s="60"/>
      <c r="G21" s="61"/>
    </row>
    <row r="22" spans="1:7" ht="15.75">
      <c r="A22" s="45"/>
      <c r="B22" s="42"/>
      <c r="C22" s="43"/>
      <c r="D22" s="13"/>
      <c r="E22" s="44"/>
      <c r="F22" s="46"/>
      <c r="G22" s="43"/>
    </row>
    <row r="23" spans="1:7" ht="16.5" thickBot="1">
      <c r="A23" s="36" t="s">
        <v>28</v>
      </c>
      <c r="B23" s="40">
        <f>SUM(B22:B22)</f>
        <v>0</v>
      </c>
      <c r="C23" s="40">
        <f>SUM(C22:C22)</f>
        <v>0</v>
      </c>
      <c r="D23" s="40">
        <f>SUM(D22:D22)</f>
        <v>0</v>
      </c>
      <c r="E23" s="41">
        <f>SUM(E22:E22)</f>
        <v>0</v>
      </c>
      <c r="F23" s="37" t="s">
        <v>8</v>
      </c>
      <c r="G23" s="37" t="s">
        <v>8</v>
      </c>
    </row>
    <row r="24" spans="1:7" ht="16.5" thickBot="1">
      <c r="A24" s="22" t="s">
        <v>29</v>
      </c>
      <c r="B24" s="25">
        <f>B20</f>
        <v>14.709999999999999</v>
      </c>
      <c r="C24" s="25">
        <f>C20</f>
        <v>14.709999999999999</v>
      </c>
      <c r="D24" s="25">
        <f>D20+D23</f>
        <v>0</v>
      </c>
      <c r="E24" s="38">
        <f>E20+E23</f>
        <v>0</v>
      </c>
      <c r="F24" s="23" t="s">
        <v>8</v>
      </c>
      <c r="G24" s="24" t="s">
        <v>8</v>
      </c>
    </row>
    <row r="25" spans="1:7" ht="15.75">
      <c r="A25" s="6"/>
      <c r="B25" s="8"/>
      <c r="C25" s="7"/>
      <c r="D25" s="7"/>
      <c r="E25" s="7"/>
      <c r="F25" s="7"/>
      <c r="G25" s="7"/>
    </row>
    <row r="27" spans="1:7" ht="15.75">
      <c r="A27" s="58" t="s">
        <v>52</v>
      </c>
      <c r="B27" s="58"/>
      <c r="C27" s="58"/>
      <c r="D27" s="58"/>
      <c r="E27" s="58"/>
      <c r="F27" s="58"/>
      <c r="G27" s="58"/>
    </row>
  </sheetData>
  <sheetProtection/>
  <mergeCells count="8">
    <mergeCell ref="A21:G21"/>
    <mergeCell ref="A27:G27"/>
    <mergeCell ref="A6:G6"/>
    <mergeCell ref="A1:G1"/>
    <mergeCell ref="A2:G2"/>
    <mergeCell ref="A3:G3"/>
    <mergeCell ref="A7:G7"/>
    <mergeCell ref="D4:E4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2015-02-03T11:08:39Z</cp:lastPrinted>
  <dcterms:created xsi:type="dcterms:W3CDTF">2008-12-01T07:12:21Z</dcterms:created>
  <dcterms:modified xsi:type="dcterms:W3CDTF">2018-01-26T12:08:50Z</dcterms:modified>
  <cp:category/>
  <cp:version/>
  <cp:contentType/>
  <cp:contentStatus/>
</cp:coreProperties>
</file>