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<sst xmlns="http://schemas.openxmlformats.org/spreadsheetml/2006/main" count="96" uniqueCount="64">
  <si>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</si>
  <si>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</si>
  <si>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</si>
  <si>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</si>
  <si>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</si>
  <si>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</si>
  <si>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</si>
  <si>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</si>
  <si>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</si>
  <si>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</si>
  <si>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</si>
  <si>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</si>
  <si>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</si>
  <si>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</si>
  <si>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</si>
  <si>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</si>
  <si>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</si>
  <si>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</si>
  <si>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</si>
  <si>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</si>
  <si>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</si>
  <si>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</si>
  <si>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</si>
  <si>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</si>
  <si>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</si>
  <si>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</si>
  <si>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</si>
  <si>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</si>
  <si>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</si>
  <si>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</si>
  <si>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</si>
  <si>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</si>
  <si>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</si>
  <si>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</si>
  <si>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</si>
  <si>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</si>
  <si>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</si>
  <si>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</si>
  <si>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</si>
  <si>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</si>
  <si>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Плата за найм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</si>
  <si>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</si>
  <si>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</si>
  <si>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с.Б.Череватово, ул. Солнечная, 5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</si>
  <si>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</si>
  <si>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</si>
  <si>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</si>
  <si>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</si>
  <si>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Вывоз ЖБО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</si>
  <si>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</si>
  <si>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</si>
  <si>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</si>
  <si>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</si>
  <si>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</si>
  <si>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</si>
  <si>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</si>
  <si>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</si>
  <si>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с.Б.Череватово , ул.Солнечная   ,5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</si>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</sst>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168" fontId="5" fillId="0" borderId="1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4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/>
    </xf>
    <xf numFmtId="172" fontId="1" fillId="0" borderId="10" xfId="0" applyNumberFormat="1" applyFont="1" applyBorder="1" applyAlignment="1">
      <alignment horizontal="right" vertical="top" shrinkToFit="1"/>
    </xf>
    <xf numFmtId="0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22">
      <selection activeCell="D6" sqref="D6"/>
    </sheetView>
  </sheetViews>
  <sheetFormatPr defaultColWidth="9.00390625" defaultRowHeight="15.75"/>
  <cols>
    <col min="1" max="1" width="4.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82" t="s">
        <v>18</v>
      </c>
      <c r="C2" s="82"/>
      <c r="D2" s="82"/>
      <c r="E2" s="82"/>
      <c r="F2" s="82"/>
      <c r="G2" s="11"/>
      <c r="H2" s="11"/>
      <c r="I2" s="11"/>
    </row>
    <row r="3" spans="2:9" ht="15.75">
      <c r="B3" s="82" t="s">
        <v>17</v>
      </c>
      <c r="C3" s="82"/>
      <c r="D3" s="82"/>
      <c r="E3" s="82"/>
      <c r="F3" s="82"/>
      <c r="G3" s="10"/>
      <c r="H3" s="10"/>
      <c r="I3" s="10"/>
    </row>
    <row r="4" spans="2:9" ht="15.75">
      <c r="B4" s="82" t="s">
        <v>19</v>
      </c>
      <c r="C4" s="82"/>
      <c r="D4" s="82"/>
      <c r="E4" s="82"/>
      <c r="F4" s="82"/>
      <c r="G4" s="10"/>
      <c r="H4" s="10"/>
      <c r="I4" s="10"/>
    </row>
    <row r="5" spans="2:9" ht="15.75">
      <c r="B5" s="82" t="s">
        <v>63</v>
      </c>
      <c r="C5" s="82"/>
      <c r="D5" s="82"/>
      <c r="E5" s="82"/>
      <c r="F5" s="82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50">
        <v>388.24</v>
      </c>
      <c r="E7" s="27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83" t="s">
        <v>20</v>
      </c>
      <c r="C10" s="83"/>
      <c r="D10" s="83"/>
      <c r="E10" s="83"/>
      <c r="F10" s="83"/>
    </row>
    <row r="11" spans="2:6" ht="15.75">
      <c r="B11" s="83" t="s">
        <v>21</v>
      </c>
      <c r="C11" s="83"/>
      <c r="D11" s="83"/>
      <c r="E11" s="83"/>
      <c r="F11" s="83"/>
    </row>
    <row r="12" spans="2:6" ht="110.25" customHeight="1">
      <c r="B12" s="3" t="s">
        <v>16</v>
      </c>
      <c r="C12" s="3" t="s">
        <v>51</v>
      </c>
      <c r="D12" s="3" t="s">
        <v>58</v>
      </c>
      <c r="E12" s="3" t="s">
        <v>59</v>
      </c>
      <c r="F12" s="3" t="s">
        <v>60</v>
      </c>
    </row>
    <row r="13" spans="2:6" ht="15.75" customHeight="1">
      <c r="B13" s="78" t="s">
        <v>57</v>
      </c>
      <c r="C13" s="79"/>
      <c r="D13" s="80"/>
      <c r="E13" s="80"/>
      <c r="F13" s="81"/>
    </row>
    <row r="14" spans="2:6" ht="15.75" customHeight="1">
      <c r="B14" s="87" t="s">
        <v>31</v>
      </c>
      <c r="C14" s="88"/>
      <c r="D14" s="88"/>
      <c r="E14" s="88"/>
      <c r="F14" s="89"/>
    </row>
    <row r="15" spans="2:6" ht="15.75" customHeight="1">
      <c r="B15" s="51" t="s">
        <v>29</v>
      </c>
      <c r="C15" s="99">
        <v>3037.09</v>
      </c>
      <c r="D15" s="99">
        <v>71793.6</v>
      </c>
      <c r="E15" s="99">
        <v>73261.37</v>
      </c>
      <c r="F15" s="100">
        <f>C15+D15-E15</f>
        <v>1569.320000000007</v>
      </c>
    </row>
    <row r="16" spans="2:6" ht="172.5" customHeight="1">
      <c r="B16" s="12" t="s">
        <v>52</v>
      </c>
      <c r="C16" s="99"/>
      <c r="D16" s="99"/>
      <c r="E16" s="99"/>
      <c r="F16" s="101"/>
    </row>
    <row r="17" spans="2:6" ht="21" customHeight="1">
      <c r="B17" s="4" t="s">
        <v>53</v>
      </c>
      <c r="C17" s="102">
        <v>21.68</v>
      </c>
      <c r="D17" s="102">
        <v>326.28</v>
      </c>
      <c r="E17" s="102">
        <v>331.6</v>
      </c>
      <c r="F17" s="53">
        <f>C17+D17-E17</f>
        <v>16.359999999999957</v>
      </c>
    </row>
    <row r="18" spans="2:6" ht="17.25" customHeight="1">
      <c r="B18" s="4" t="s">
        <v>54</v>
      </c>
      <c r="C18" s="52"/>
      <c r="D18" s="52"/>
      <c r="E18" s="49"/>
      <c r="F18" s="48">
        <f>C18+D18-E18</f>
        <v>0</v>
      </c>
    </row>
    <row r="19" spans="2:6" ht="18" customHeight="1">
      <c r="B19" s="4" t="s">
        <v>55</v>
      </c>
      <c r="C19" s="102">
        <v>115.39</v>
      </c>
      <c r="D19" s="102">
        <v>2236.32</v>
      </c>
      <c r="E19" s="102">
        <v>2254.6</v>
      </c>
      <c r="F19" s="48">
        <f>C19+D19-E19</f>
        <v>97.11000000000013</v>
      </c>
    </row>
    <row r="20" spans="2:6" ht="18" customHeight="1">
      <c r="B20" s="4" t="s">
        <v>48</v>
      </c>
      <c r="C20" s="102">
        <v>4320.64</v>
      </c>
      <c r="D20" s="102">
        <v>49882.88</v>
      </c>
      <c r="E20" s="102">
        <v>52700.97</v>
      </c>
      <c r="F20" s="53">
        <f>C20+D20-E20</f>
        <v>1502.5499999999956</v>
      </c>
    </row>
    <row r="21" spans="2:6" ht="18.75" customHeight="1">
      <c r="B21" s="54" t="s">
        <v>40</v>
      </c>
      <c r="C21" s="55"/>
      <c r="D21" s="55"/>
      <c r="E21" s="56"/>
      <c r="F21" s="57">
        <f>C21+D21-E21</f>
        <v>0</v>
      </c>
    </row>
    <row r="22" spans="2:6" ht="16.5" thickBot="1">
      <c r="B22" s="58" t="s">
        <v>22</v>
      </c>
      <c r="C22" s="59">
        <f>SUM(C15:C21)</f>
        <v>7494.8</v>
      </c>
      <c r="D22" s="59">
        <f>SUM(D15:D21)</f>
        <v>124239.08000000002</v>
      </c>
      <c r="E22" s="59">
        <f>SUM(E15:E21)</f>
        <v>128548.54000000001</v>
      </c>
      <c r="F22" s="59">
        <f>SUM(F15:F21)</f>
        <v>3185.340000000003</v>
      </c>
    </row>
    <row r="23" spans="2:6" ht="15.75">
      <c r="B23" s="84" t="s">
        <v>10</v>
      </c>
      <c r="C23" s="85"/>
      <c r="D23" s="85"/>
      <c r="E23" s="85"/>
      <c r="F23" s="86"/>
    </row>
    <row r="24" spans="2:9" ht="15.75">
      <c r="B24" s="4" t="s">
        <v>11</v>
      </c>
      <c r="C24" s="55"/>
      <c r="D24" s="60"/>
      <c r="E24" s="55"/>
      <c r="F24" s="61">
        <f>C24+D24-E24</f>
        <v>0</v>
      </c>
      <c r="I24" t="s">
        <v>56</v>
      </c>
    </row>
    <row r="25" spans="2:6" ht="15.75">
      <c r="B25" s="4" t="s">
        <v>32</v>
      </c>
      <c r="C25" s="62">
        <v>979.7099999999999</v>
      </c>
      <c r="D25" s="62">
        <v>18865.8</v>
      </c>
      <c r="E25" s="62">
        <v>19972.149999999998</v>
      </c>
      <c r="F25" s="61">
        <f>C25+D25-E25</f>
        <v>-126.63999999999942</v>
      </c>
    </row>
    <row r="26" spans="2:6" ht="15.75">
      <c r="B26" s="4" t="s">
        <v>12</v>
      </c>
      <c r="C26" s="63"/>
      <c r="D26" s="64"/>
      <c r="E26" s="63"/>
      <c r="F26" s="53">
        <f>C26+D26-E26</f>
        <v>0</v>
      </c>
    </row>
    <row r="27" spans="2:6" ht="15.75">
      <c r="B27" s="4" t="s">
        <v>13</v>
      </c>
      <c r="C27" s="62"/>
      <c r="D27" s="62"/>
      <c r="E27" s="62"/>
      <c r="F27" s="53">
        <f>C27+D27-E27</f>
        <v>0</v>
      </c>
    </row>
    <row r="28" spans="2:6" ht="16.5" thickBot="1">
      <c r="B28" s="17" t="s">
        <v>14</v>
      </c>
      <c r="C28" s="65"/>
      <c r="D28" s="65"/>
      <c r="E28" s="65"/>
      <c r="F28" s="53">
        <f>C28+D28-E28</f>
        <v>0</v>
      </c>
    </row>
    <row r="29" spans="2:6" ht="16.5" thickBot="1">
      <c r="B29" s="66" t="s">
        <v>23</v>
      </c>
      <c r="C29" s="67">
        <f>C25+C27+C28</f>
        <v>979.7099999999999</v>
      </c>
      <c r="D29" s="68">
        <f>SUM(D24:D28)</f>
        <v>18865.8</v>
      </c>
      <c r="E29" s="68">
        <f>SUM(E24:E28)</f>
        <v>19972.149999999998</v>
      </c>
      <c r="F29" s="69">
        <f>SUM(F24:F28)</f>
        <v>-126.63999999999942</v>
      </c>
    </row>
    <row r="30" spans="2:6" ht="27">
      <c r="B30" s="70" t="s">
        <v>15</v>
      </c>
      <c r="C30" s="71">
        <f>C29+C22</f>
        <v>8474.51</v>
      </c>
      <c r="D30" s="72">
        <f>D22+D29</f>
        <v>143104.88</v>
      </c>
      <c r="E30" s="71">
        <f>E22+E29</f>
        <v>148520.69</v>
      </c>
      <c r="F30" s="73">
        <f>F22+F29</f>
        <v>3058.7000000000035</v>
      </c>
    </row>
    <row r="31" spans="2:6" ht="16.5" thickBot="1">
      <c r="B31" s="87" t="s">
        <v>30</v>
      </c>
      <c r="C31" s="88"/>
      <c r="D31" s="88"/>
      <c r="E31" s="88"/>
      <c r="F31" s="89"/>
    </row>
    <row r="32" spans="2:6" ht="16.5" thickBot="1">
      <c r="B32" s="74"/>
      <c r="C32" s="75"/>
      <c r="D32" s="15">
        <v>0</v>
      </c>
      <c r="E32" s="76"/>
      <c r="F32" s="77">
        <f>C32+D32-E32</f>
        <v>0</v>
      </c>
    </row>
    <row r="34" spans="2:8" ht="15.75">
      <c r="B34" s="82" t="s">
        <v>50</v>
      </c>
      <c r="C34" s="82"/>
      <c r="D34" s="82"/>
      <c r="E34" s="82"/>
      <c r="F34" s="82"/>
      <c r="G34" s="82"/>
      <c r="H34" s="82"/>
    </row>
  </sheetData>
  <sheetProtection/>
  <mergeCells count="12">
    <mergeCell ref="B10:F10"/>
    <mergeCell ref="B2:F2"/>
    <mergeCell ref="B3:F3"/>
    <mergeCell ref="B4:F4"/>
    <mergeCell ref="B5:F5"/>
    <mergeCell ref="B23:F23"/>
    <mergeCell ref="B11:F11"/>
    <mergeCell ref="B14:F14"/>
    <mergeCell ref="F15:F16"/>
    <mergeCell ref="B13:F13"/>
    <mergeCell ref="B34:H34"/>
    <mergeCell ref="B31:F31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PageLayoutView="0" workbookViewId="0" topLeftCell="A21">
      <selection activeCell="B16" sqref="B16"/>
    </sheetView>
  </sheetViews>
  <sheetFormatPr defaultColWidth="9.00390625" defaultRowHeight="15.75"/>
  <cols>
    <col min="1" max="1" width="4.25390625" style="0" customWidth="1"/>
    <col min="2" max="2" width="22.00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93" t="s">
        <v>25</v>
      </c>
      <c r="C1" s="93"/>
      <c r="D1" s="93"/>
      <c r="E1" s="93"/>
      <c r="F1" s="93"/>
      <c r="G1" s="93"/>
      <c r="H1" s="93"/>
    </row>
    <row r="2" spans="2:8" ht="15.75">
      <c r="B2" s="93" t="s">
        <v>24</v>
      </c>
      <c r="C2" s="93"/>
      <c r="D2" s="93"/>
      <c r="E2" s="93"/>
      <c r="F2" s="93"/>
      <c r="G2" s="93"/>
      <c r="H2" s="93"/>
    </row>
    <row r="3" spans="2:8" ht="15.75">
      <c r="B3" s="94" t="s">
        <v>0</v>
      </c>
      <c r="C3" s="94"/>
      <c r="D3" s="94"/>
      <c r="E3" s="94"/>
      <c r="F3" s="94"/>
      <c r="G3" s="94"/>
      <c r="H3" s="94"/>
    </row>
    <row r="4" spans="2:8" ht="15.75">
      <c r="B4" s="26"/>
      <c r="C4" s="28"/>
      <c r="D4" s="26"/>
      <c r="E4" s="98" t="s">
        <v>37</v>
      </c>
      <c r="F4" s="98"/>
      <c r="G4" s="29"/>
      <c r="H4" s="26"/>
    </row>
    <row r="5" spans="2:8" ht="110.25" customHeight="1">
      <c r="B5" s="30" t="s">
        <v>2</v>
      </c>
      <c r="C5" s="31" t="s">
        <v>3</v>
      </c>
      <c r="D5" s="30" t="s">
        <v>41</v>
      </c>
      <c r="E5" s="32" t="s">
        <v>38</v>
      </c>
      <c r="F5" s="33" t="s">
        <v>39</v>
      </c>
      <c r="G5" s="34" t="s">
        <v>4</v>
      </c>
      <c r="H5" s="30" t="s">
        <v>5</v>
      </c>
    </row>
    <row r="6" spans="2:8" ht="15.75" customHeight="1">
      <c r="B6" s="78" t="s">
        <v>43</v>
      </c>
      <c r="C6" s="80"/>
      <c r="D6" s="80"/>
      <c r="E6" s="80"/>
      <c r="F6" s="80"/>
      <c r="G6" s="80"/>
      <c r="H6" s="81"/>
    </row>
    <row r="7" spans="2:8" ht="15.75" customHeight="1">
      <c r="B7" s="95" t="s">
        <v>8</v>
      </c>
      <c r="C7" s="96"/>
      <c r="D7" s="96"/>
      <c r="E7" s="96"/>
      <c r="F7" s="96"/>
      <c r="G7" s="96"/>
      <c r="H7" s="97"/>
    </row>
    <row r="8" spans="2:8" ht="25.5">
      <c r="B8" s="4" t="s">
        <v>1</v>
      </c>
      <c r="C8" s="39"/>
      <c r="D8" s="39"/>
      <c r="E8" s="5">
        <f>C8-D8</f>
        <v>0</v>
      </c>
      <c r="F8" s="5">
        <f>E8*'Часть 1'!$D$7*12</f>
        <v>0</v>
      </c>
      <c r="G8" s="16" t="s">
        <v>7</v>
      </c>
      <c r="H8" s="16" t="s">
        <v>7</v>
      </c>
    </row>
    <row r="9" spans="2:8" ht="15.75">
      <c r="B9" s="4" t="s">
        <v>44</v>
      </c>
      <c r="C9" s="39"/>
      <c r="D9" s="39"/>
      <c r="E9" s="5">
        <f>C9-D9</f>
        <v>0</v>
      </c>
      <c r="F9" s="5">
        <f>E9*'Часть 1'!$D$7*12</f>
        <v>0</v>
      </c>
      <c r="G9" s="16" t="s">
        <v>7</v>
      </c>
      <c r="H9" s="16" t="s">
        <v>7</v>
      </c>
    </row>
    <row r="10" spans="2:8" ht="51">
      <c r="B10" s="4" t="s">
        <v>61</v>
      </c>
      <c r="C10" s="44">
        <v>1</v>
      </c>
      <c r="D10" s="44">
        <v>1</v>
      </c>
      <c r="E10" s="5">
        <f>C10-D10</f>
        <v>0</v>
      </c>
      <c r="F10" s="5">
        <f>E10*'Часть 1'!$D$7*12</f>
        <v>0</v>
      </c>
      <c r="G10" s="16" t="s">
        <v>7</v>
      </c>
      <c r="H10" s="16" t="s">
        <v>7</v>
      </c>
    </row>
    <row r="11" spans="2:8" ht="38.25">
      <c r="B11" s="4" t="s">
        <v>62</v>
      </c>
      <c r="C11" s="5">
        <v>0.45</v>
      </c>
      <c r="D11" s="5">
        <v>0.45</v>
      </c>
      <c r="E11" s="5">
        <f>C11-D11</f>
        <v>0</v>
      </c>
      <c r="F11" s="5">
        <f>E11*'Часть 1'!$D$7*12</f>
        <v>0</v>
      </c>
      <c r="G11" s="16" t="s">
        <v>7</v>
      </c>
      <c r="H11" s="16" t="s">
        <v>7</v>
      </c>
    </row>
    <row r="12" spans="2:8" ht="13.5" customHeight="1">
      <c r="B12" s="4" t="s">
        <v>48</v>
      </c>
      <c r="C12" s="39"/>
      <c r="D12" s="39"/>
      <c r="E12" s="5">
        <f>C12-D12</f>
        <v>0</v>
      </c>
      <c r="F12" s="5">
        <f>E12*'Часть 1'!$D$7*12</f>
        <v>0</v>
      </c>
      <c r="G12" s="16" t="s">
        <v>7</v>
      </c>
      <c r="H12" s="16" t="s">
        <v>7</v>
      </c>
    </row>
    <row r="13" spans="2:8" ht="47.25" customHeight="1">
      <c r="B13" s="4" t="s">
        <v>33</v>
      </c>
      <c r="C13" s="39">
        <v>0.35</v>
      </c>
      <c r="D13" s="39">
        <v>0.35</v>
      </c>
      <c r="E13" s="5">
        <f>C13-D13</f>
        <v>0</v>
      </c>
      <c r="F13" s="5">
        <f>E13*'Часть 1'!$D$7*12</f>
        <v>0</v>
      </c>
      <c r="G13" s="16" t="s">
        <v>7</v>
      </c>
      <c r="H13" s="16" t="s">
        <v>7</v>
      </c>
    </row>
    <row r="14" spans="2:8" ht="37.5" customHeight="1">
      <c r="B14" s="4" t="s">
        <v>45</v>
      </c>
      <c r="C14" s="103"/>
      <c r="D14" s="103"/>
      <c r="E14" s="5">
        <f>C15-D15</f>
        <v>0</v>
      </c>
      <c r="F14" s="5">
        <f>E14*'Часть 1'!$D$7*12</f>
        <v>0</v>
      </c>
      <c r="G14" s="16" t="s">
        <v>7</v>
      </c>
      <c r="H14" s="16" t="s">
        <v>7</v>
      </c>
    </row>
    <row r="15" spans="2:8" ht="91.5" customHeight="1">
      <c r="B15" s="47" t="s">
        <v>49</v>
      </c>
      <c r="C15" s="5">
        <v>4.59</v>
      </c>
      <c r="D15" s="5">
        <v>4.59</v>
      </c>
      <c r="E15" s="5">
        <f>C16-D16</f>
        <v>0</v>
      </c>
      <c r="F15" s="5">
        <f>E15*'Часть 1'!$D$7*12</f>
        <v>0</v>
      </c>
      <c r="G15" s="16" t="s">
        <v>7</v>
      </c>
      <c r="H15" s="16" t="s">
        <v>7</v>
      </c>
    </row>
    <row r="16" spans="2:8" ht="117.75" customHeight="1">
      <c r="B16" s="17" t="s">
        <v>42</v>
      </c>
      <c r="C16" s="13">
        <v>6.96</v>
      </c>
      <c r="D16" s="13">
        <v>6.96</v>
      </c>
      <c r="E16" s="5">
        <f>C17-D17</f>
        <v>0</v>
      </c>
      <c r="F16" s="5">
        <f>E16*'Часть 1'!$D$7*12</f>
        <v>0</v>
      </c>
      <c r="G16" s="16" t="s">
        <v>7</v>
      </c>
      <c r="H16" s="16" t="s">
        <v>7</v>
      </c>
    </row>
    <row r="17" spans="2:8" ht="15.75">
      <c r="B17" s="17" t="s">
        <v>46</v>
      </c>
      <c r="C17" s="35">
        <v>1.206</v>
      </c>
      <c r="D17" s="35">
        <v>1.206</v>
      </c>
      <c r="E17" s="5">
        <f>C18-D18</f>
        <v>0</v>
      </c>
      <c r="F17" s="5">
        <f>E17*'Часть 1'!$D$7*12</f>
        <v>0</v>
      </c>
      <c r="G17" s="16" t="s">
        <v>7</v>
      </c>
      <c r="H17" s="16" t="s">
        <v>7</v>
      </c>
    </row>
    <row r="18" spans="2:8" ht="38.25">
      <c r="B18" s="17" t="s">
        <v>47</v>
      </c>
      <c r="C18" s="35">
        <v>0.86</v>
      </c>
      <c r="D18" s="35">
        <v>0.86</v>
      </c>
      <c r="E18" s="13">
        <f>C19-D19</f>
        <v>0</v>
      </c>
      <c r="F18" s="5">
        <f>E18*'Часть 1'!$D$7*12</f>
        <v>0</v>
      </c>
      <c r="G18" s="16" t="s">
        <v>7</v>
      </c>
      <c r="H18" s="16" t="s">
        <v>7</v>
      </c>
    </row>
    <row r="19" spans="2:8" ht="26.25" thickBot="1">
      <c r="B19" s="17" t="s">
        <v>6</v>
      </c>
      <c r="C19" s="44"/>
      <c r="D19" s="44"/>
      <c r="E19" s="13">
        <f>C20-D20</f>
        <v>0</v>
      </c>
      <c r="F19" s="5">
        <f>E19*'Часть 1'!$D$7*12</f>
        <v>0</v>
      </c>
      <c r="G19" s="18" t="s">
        <v>7</v>
      </c>
      <c r="H19" s="18" t="s">
        <v>7</v>
      </c>
    </row>
    <row r="20" spans="2:8" ht="16.5" thickBot="1">
      <c r="B20" s="14" t="s">
        <v>26</v>
      </c>
      <c r="C20" s="21">
        <v>15.41</v>
      </c>
      <c r="D20" s="21">
        <v>15.41</v>
      </c>
      <c r="E20" s="21">
        <f>SUM(E8:E19)</f>
        <v>0</v>
      </c>
      <c r="F20" s="21">
        <f>SUM(F8:F19)</f>
        <v>0</v>
      </c>
      <c r="G20" s="19" t="s">
        <v>7</v>
      </c>
      <c r="H20" s="20" t="s">
        <v>7</v>
      </c>
    </row>
    <row r="21" spans="2:8" ht="15.75">
      <c r="B21" s="90" t="s">
        <v>9</v>
      </c>
      <c r="C21" s="91"/>
      <c r="D21" s="91"/>
      <c r="E21" s="91"/>
      <c r="F21" s="91"/>
      <c r="G21" s="91"/>
      <c r="H21" s="92"/>
    </row>
    <row r="22" spans="2:8" ht="15.75">
      <c r="B22" s="45"/>
      <c r="C22" s="42"/>
      <c r="D22" s="43"/>
      <c r="E22" s="13"/>
      <c r="F22" s="44"/>
      <c r="G22" s="46"/>
      <c r="H22" s="43"/>
    </row>
    <row r="23" spans="2:8" ht="16.5" thickBot="1">
      <c r="B23" s="36" t="s">
        <v>27</v>
      </c>
      <c r="C23" s="40">
        <f>SUM(C22:C22)</f>
        <v>0</v>
      </c>
      <c r="D23" s="40">
        <f>SUM(D22:D22)</f>
        <v>0</v>
      </c>
      <c r="E23" s="40">
        <f>SUM(E22:E22)</f>
        <v>0</v>
      </c>
      <c r="F23" s="41">
        <f>SUM(F22:F22)</f>
        <v>0</v>
      </c>
      <c r="G23" s="37" t="s">
        <v>7</v>
      </c>
      <c r="H23" s="37" t="s">
        <v>7</v>
      </c>
    </row>
    <row r="24" spans="2:8" ht="16.5" thickBot="1">
      <c r="B24" s="22" t="s">
        <v>28</v>
      </c>
      <c r="C24" s="25">
        <f>C20</f>
        <v>15.41</v>
      </c>
      <c r="D24" s="25">
        <f>D20</f>
        <v>15.41</v>
      </c>
      <c r="E24" s="25">
        <f>E20+E23</f>
        <v>0</v>
      </c>
      <c r="F24" s="38">
        <f>F20+F23</f>
        <v>0</v>
      </c>
      <c r="G24" s="23" t="s">
        <v>7</v>
      </c>
      <c r="H24" s="24" t="s">
        <v>7</v>
      </c>
    </row>
    <row r="25" spans="2:8" ht="15.75">
      <c r="B25" s="6"/>
      <c r="C25" s="8"/>
      <c r="D25" s="7"/>
      <c r="E25" s="7"/>
      <c r="F25" s="7"/>
      <c r="G25" s="7"/>
      <c r="H25" s="7"/>
    </row>
    <row r="27" spans="2:8" ht="15.75">
      <c r="B27" s="82" t="s">
        <v>50</v>
      </c>
      <c r="C27" s="82"/>
      <c r="D27" s="82"/>
      <c r="E27" s="82"/>
      <c r="F27" s="82"/>
      <c r="G27" s="82"/>
      <c r="H27" s="82"/>
    </row>
  </sheetData>
  <sheetProtection/>
  <mergeCells count="8">
    <mergeCell ref="B21:H21"/>
    <mergeCell ref="B27:H27"/>
    <mergeCell ref="B6:H6"/>
    <mergeCell ref="B1:H1"/>
    <mergeCell ref="B2:H2"/>
    <mergeCell ref="B3:H3"/>
    <mergeCell ref="B7:H7"/>
    <mergeCell ref="E4:F4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2018-02-06T12:39:46Z</cp:lastPrinted>
  <dcterms:created xsi:type="dcterms:W3CDTF">2008-12-01T07:12:21Z</dcterms:created>
  <dcterms:modified xsi:type="dcterms:W3CDTF">2019-02-19T12:45:25Z</dcterms:modified>
  <cp:category/>
  <cp:version/>
  <cp:contentType/>
  <cp:contentStatus/>
</cp:coreProperties>
</file>