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<sst xmlns="http://schemas.openxmlformats.org/spreadsheetml/2006/main" count="93" uniqueCount="60">
  <si>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</si>
  <si>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</si>
  <si>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</si>
  <si>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</si>
  <si>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</si>
  <si>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</si>
  <si>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</si>
  <si>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</si>
  <si>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</si>
  <si>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</si>
  <si>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</si>
  <si>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</si>
  <si>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</si>
  <si>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</si>
  <si>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</si>
  <si>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</si>
  <si>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</si>
  <si>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</si>
  <si>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</si>
  <si>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</si>
  <si>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</si>
  <si>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</si>
  <si>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</si>
  <si>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</si>
  <si>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</si>
  <si>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</si>
  <si>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</si>
  <si>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</si>
  <si>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</si>
  <si>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</si>
  <si>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</si>
  <si>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</si>
  <si>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</si>
  <si>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</si>
  <si>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</si>
  <si>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</si>
  <si>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</si>
  <si>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</si>
  <si>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</si>
  <si>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</si>
  <si>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</si>
  <si>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</si>
  <si>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</si>
  <si>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</si>
  <si>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</si>
  <si>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мероприятия,вывоз ЖБО,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</si>
  <si>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с.Дивеево, ул. Юбилейная, 2</t>
  </si>
  <si>
    <t>Сбивание наледей и сосулек</t>
  </si>
  <si>
    <t>Вывоз ЖБО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</si>
  <si>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</si>
  <si>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</si>
  <si>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</si>
  <si>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Противопожарные мероприятия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</si>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</sst>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vertical="top" wrapText="1"/>
    </xf>
    <xf numFmtId="2" fontId="5" fillId="0" borderId="28" xfId="0" applyNumberFormat="1" applyFont="1" applyBorder="1" applyAlignment="1">
      <alignment/>
    </xf>
    <xf numFmtId="168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C27" sqref="C27"/>
    </sheetView>
  </sheetViews>
  <sheetFormatPr defaultColWidth="9.00390625" defaultRowHeight="15.75"/>
  <cols>
    <col min="1" max="1" width="3.00390625" style="0" customWidth="1"/>
    <col min="2" max="2" width="27.1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78" t="s">
        <v>18</v>
      </c>
      <c r="C2" s="78"/>
      <c r="D2" s="78"/>
      <c r="E2" s="78"/>
      <c r="F2" s="78"/>
      <c r="G2" s="15"/>
      <c r="H2" s="15"/>
      <c r="I2" s="15"/>
    </row>
    <row r="3" spans="2:9" ht="15.75">
      <c r="B3" s="78" t="s">
        <v>17</v>
      </c>
      <c r="C3" s="78"/>
      <c r="D3" s="78"/>
      <c r="E3" s="78"/>
      <c r="F3" s="78"/>
      <c r="G3" s="14"/>
      <c r="H3" s="14"/>
      <c r="I3" s="14"/>
    </row>
    <row r="4" spans="2:9" ht="15.75">
      <c r="B4" s="78" t="s">
        <v>19</v>
      </c>
      <c r="C4" s="78"/>
      <c r="D4" s="78"/>
      <c r="E4" s="78"/>
      <c r="F4" s="78"/>
      <c r="G4" s="14"/>
      <c r="H4" s="14"/>
      <c r="I4" s="14"/>
    </row>
    <row r="5" spans="2:9" ht="15.75">
      <c r="B5" s="78" t="s">
        <v>59</v>
      </c>
      <c r="C5" s="78"/>
      <c r="D5" s="78"/>
      <c r="E5" s="78"/>
      <c r="F5" s="78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36">
        <v>326.01</v>
      </c>
      <c r="E7" s="35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1" t="s">
        <v>20</v>
      </c>
      <c r="C10" s="71"/>
      <c r="D10" s="71"/>
      <c r="E10" s="71"/>
      <c r="F10" s="71"/>
    </row>
    <row r="11" spans="2:6" ht="15.75">
      <c r="B11" s="71" t="s">
        <v>21</v>
      </c>
      <c r="C11" s="71"/>
      <c r="D11" s="71"/>
      <c r="E11" s="71"/>
      <c r="F11" s="71"/>
    </row>
    <row r="12" spans="2:6" ht="110.25" customHeight="1">
      <c r="B12" s="3" t="s">
        <v>16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7" t="s">
        <v>46</v>
      </c>
      <c r="C13" s="88"/>
      <c r="D13" s="88"/>
      <c r="E13" s="88"/>
      <c r="F13" s="89"/>
    </row>
    <row r="14" spans="2:6" ht="15.75" customHeight="1">
      <c r="B14" s="75" t="s">
        <v>32</v>
      </c>
      <c r="C14" s="76"/>
      <c r="D14" s="76"/>
      <c r="E14" s="76"/>
      <c r="F14" s="77"/>
    </row>
    <row r="15" spans="2:6" ht="15.75" customHeight="1">
      <c r="B15" s="16" t="s">
        <v>30</v>
      </c>
      <c r="C15" s="82">
        <v>3716.15</v>
      </c>
      <c r="D15" s="79">
        <v>67146.36</v>
      </c>
      <c r="E15" s="84">
        <v>71513.83</v>
      </c>
      <c r="F15" s="85">
        <v>-651.32</v>
      </c>
    </row>
    <row r="16" spans="2:6" ht="195" customHeight="1">
      <c r="B16" s="17" t="s">
        <v>45</v>
      </c>
      <c r="C16" s="83">
        <v>3716.15</v>
      </c>
      <c r="D16" s="80">
        <v>67146.36</v>
      </c>
      <c r="E16" s="84">
        <v>71513.83</v>
      </c>
      <c r="F16" s="86">
        <v>-651.32</v>
      </c>
    </row>
    <row r="17" spans="2:6" ht="15.75" customHeight="1">
      <c r="B17" s="62" t="s">
        <v>48</v>
      </c>
      <c r="C17" s="68">
        <v>128.44</v>
      </c>
      <c r="D17" s="68">
        <v>38853.17</v>
      </c>
      <c r="E17" s="68">
        <v>38936.19</v>
      </c>
      <c r="F17" s="69">
        <v>45.42</v>
      </c>
    </row>
    <row r="18" spans="2:6" ht="18.75" customHeight="1" thickBot="1">
      <c r="B18" s="33" t="s">
        <v>44</v>
      </c>
      <c r="C18" s="31"/>
      <c r="D18" s="31"/>
      <c r="E18" s="32"/>
      <c r="F18" s="32"/>
    </row>
    <row r="19" spans="2:6" ht="16.5" thickBot="1">
      <c r="B19" s="21" t="s">
        <v>22</v>
      </c>
      <c r="C19" s="94">
        <f>C15+C18+C17</f>
        <v>3844.59</v>
      </c>
      <c r="D19" s="94">
        <f>D15+D18+D17</f>
        <v>105999.53</v>
      </c>
      <c r="E19" s="94">
        <f>E15+E18+E17</f>
        <v>110450.02</v>
      </c>
      <c r="F19" s="94">
        <f>F15+F18+F17</f>
        <v>-605.9000000000001</v>
      </c>
    </row>
    <row r="20" spans="2:6" ht="15.75">
      <c r="B20" s="72" t="s">
        <v>10</v>
      </c>
      <c r="C20" s="73"/>
      <c r="D20" s="73"/>
      <c r="E20" s="73"/>
      <c r="F20" s="74"/>
    </row>
    <row r="21" spans="2:6" ht="15.75">
      <c r="B21" s="13" t="s">
        <v>11</v>
      </c>
      <c r="C21" s="11"/>
      <c r="D21" s="11"/>
      <c r="E21" s="6"/>
      <c r="F21" s="5"/>
    </row>
    <row r="22" spans="2:6" ht="15.75">
      <c r="B22" s="13" t="s">
        <v>33</v>
      </c>
      <c r="C22" s="65">
        <v>210.84</v>
      </c>
      <c r="D22" s="65">
        <v>16143.57</v>
      </c>
      <c r="E22" s="66">
        <v>16887.09</v>
      </c>
      <c r="F22" s="67">
        <v>-532.68</v>
      </c>
    </row>
    <row r="23" spans="2:6" ht="15.75">
      <c r="B23" s="13" t="s">
        <v>12</v>
      </c>
      <c r="C23" s="11"/>
      <c r="D23" s="11"/>
      <c r="E23" s="6"/>
      <c r="F23" s="5"/>
    </row>
    <row r="24" spans="2:6" ht="15.75">
      <c r="B24" s="13" t="s">
        <v>13</v>
      </c>
      <c r="C24" s="11"/>
      <c r="D24" s="11"/>
      <c r="E24" s="6"/>
      <c r="F24" s="5"/>
    </row>
    <row r="25" spans="2:6" ht="16.5" thickBot="1">
      <c r="B25" s="26" t="s">
        <v>14</v>
      </c>
      <c r="C25" s="19"/>
      <c r="D25" s="19"/>
      <c r="E25" s="18"/>
      <c r="F25" s="20"/>
    </row>
    <row r="26" spans="2:6" ht="16.5" thickBot="1">
      <c r="B26" s="21" t="s">
        <v>23</v>
      </c>
      <c r="C26" s="29">
        <f>SUM(C21:C25)</f>
        <v>210.84</v>
      </c>
      <c r="D26" s="29">
        <f>D22</f>
        <v>16143.57</v>
      </c>
      <c r="E26" s="29">
        <f>SUM(E21:E25)</f>
        <v>16887.09</v>
      </c>
      <c r="F26" s="29">
        <f>SUM(F21:F25)</f>
        <v>-532.68</v>
      </c>
    </row>
    <row r="27" spans="2:6" ht="27">
      <c r="B27" s="30" t="s">
        <v>15</v>
      </c>
      <c r="C27" s="95">
        <f>C19+C26</f>
        <v>4055.4300000000003</v>
      </c>
      <c r="D27" s="63">
        <f>D19+D26</f>
        <v>122143.1</v>
      </c>
      <c r="E27" s="95">
        <f>E19+E26</f>
        <v>127337.11</v>
      </c>
      <c r="F27" s="95">
        <f>F19+F26</f>
        <v>-1138.58</v>
      </c>
    </row>
    <row r="28" spans="2:6" ht="16.5" thickBot="1">
      <c r="B28" s="75" t="s">
        <v>31</v>
      </c>
      <c r="C28" s="76"/>
      <c r="D28" s="76"/>
      <c r="E28" s="76"/>
      <c r="F28" s="77"/>
    </row>
    <row r="29" spans="2:6" ht="16.5" thickBot="1">
      <c r="B29" s="21" t="s">
        <v>24</v>
      </c>
      <c r="C29" s="22"/>
      <c r="D29" s="22"/>
      <c r="E29" s="23"/>
      <c r="F29" s="24"/>
    </row>
    <row r="31" spans="2:8" ht="15.75">
      <c r="B31" s="81" t="s">
        <v>53</v>
      </c>
      <c r="C31" s="81"/>
      <c r="D31" s="81"/>
      <c r="E31" s="81"/>
      <c r="F31" s="81"/>
      <c r="G31" s="15"/>
      <c r="H31" s="15"/>
    </row>
  </sheetData>
  <sheetProtection/>
  <mergeCells count="15">
    <mergeCell ref="B31:F31"/>
    <mergeCell ref="B11:F11"/>
    <mergeCell ref="B14:F14"/>
    <mergeCell ref="C15:C16"/>
    <mergeCell ref="E15:E16"/>
    <mergeCell ref="F15:F16"/>
    <mergeCell ref="B13:F13"/>
    <mergeCell ref="B10:F10"/>
    <mergeCell ref="B20:F20"/>
    <mergeCell ref="B28:F28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B20" sqref="B2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26</v>
      </c>
      <c r="B1" s="90"/>
      <c r="C1" s="90"/>
      <c r="D1" s="90"/>
      <c r="E1" s="90"/>
      <c r="F1" s="90"/>
      <c r="G1" s="90"/>
    </row>
    <row r="2" spans="1:7" ht="15.75">
      <c r="A2" s="90" t="s">
        <v>25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34"/>
      <c r="B4" s="37"/>
      <c r="C4" s="34"/>
      <c r="D4" s="92" t="s">
        <v>39</v>
      </c>
      <c r="E4" s="92"/>
      <c r="F4" s="38"/>
      <c r="G4" s="34"/>
    </row>
    <row r="5" spans="1:7" ht="110.25" customHeight="1">
      <c r="A5" s="39" t="s">
        <v>3</v>
      </c>
      <c r="B5" s="40" t="s">
        <v>4</v>
      </c>
      <c r="C5" s="39" t="s">
        <v>43</v>
      </c>
      <c r="D5" s="41" t="s">
        <v>40</v>
      </c>
      <c r="E5" s="42" t="s">
        <v>41</v>
      </c>
      <c r="F5" s="43" t="s">
        <v>5</v>
      </c>
      <c r="G5" s="39" t="s">
        <v>6</v>
      </c>
    </row>
    <row r="6" spans="1:7" ht="15.75" customHeight="1">
      <c r="A6" s="87" t="s">
        <v>46</v>
      </c>
      <c r="B6" s="88"/>
      <c r="C6" s="88"/>
      <c r="D6" s="88"/>
      <c r="E6" s="88"/>
      <c r="F6" s="88"/>
      <c r="G6" s="89"/>
    </row>
    <row r="7" spans="1:7" ht="15.75" customHeight="1">
      <c r="A7" s="72" t="s">
        <v>8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45"/>
      <c r="C8" s="45"/>
      <c r="D8" s="5">
        <f>B8-C8</f>
        <v>0</v>
      </c>
      <c r="E8" s="5">
        <f>D8*'Часть 1'!$D$7*12</f>
        <v>0</v>
      </c>
      <c r="F8" s="25" t="s">
        <v>7</v>
      </c>
      <c r="G8" s="25" t="s">
        <v>7</v>
      </c>
    </row>
    <row r="9" spans="1:7" ht="15.75">
      <c r="A9" s="4" t="s">
        <v>47</v>
      </c>
      <c r="B9" s="45"/>
      <c r="C9" s="45"/>
      <c r="D9" s="5">
        <f>B9-C9</f>
        <v>0</v>
      </c>
      <c r="E9" s="5">
        <f>D9*'Часть 1'!$D$7*12</f>
        <v>0</v>
      </c>
      <c r="F9" s="25" t="s">
        <v>7</v>
      </c>
      <c r="G9" s="25" t="s">
        <v>7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9">B10-C10</f>
        <v>0</v>
      </c>
      <c r="E10" s="5">
        <f>D10*'Часть 1'!$D$7*12</f>
        <v>0</v>
      </c>
      <c r="F10" s="25" t="s">
        <v>7</v>
      </c>
      <c r="G10" s="25" t="s">
        <v>7</v>
      </c>
    </row>
    <row r="11" spans="1:7" ht="15.75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5" t="s">
        <v>7</v>
      </c>
      <c r="G11" s="25" t="s">
        <v>7</v>
      </c>
    </row>
    <row r="12" spans="1:7" ht="15" customHeight="1">
      <c r="A12" s="4" t="s">
        <v>48</v>
      </c>
      <c r="B12" s="45">
        <v>8.6</v>
      </c>
      <c r="C12" s="45">
        <v>8.6</v>
      </c>
      <c r="D12" s="5">
        <f t="shared" si="0"/>
        <v>0</v>
      </c>
      <c r="E12" s="5">
        <f>D12*'Часть 1'!$D$7*12</f>
        <v>0</v>
      </c>
      <c r="F12" s="25" t="s">
        <v>7</v>
      </c>
      <c r="G12" s="25" t="s">
        <v>7</v>
      </c>
    </row>
    <row r="13" spans="1:7" ht="42.75" customHeight="1">
      <c r="A13" s="4" t="s">
        <v>35</v>
      </c>
      <c r="B13" s="45">
        <v>0.08</v>
      </c>
      <c r="C13" s="45">
        <v>0.08</v>
      </c>
      <c r="D13" s="5">
        <f t="shared" si="0"/>
        <v>0</v>
      </c>
      <c r="E13" s="5">
        <f>D13*'Часть 1'!$D$7*12</f>
        <v>0</v>
      </c>
      <c r="F13" s="25" t="s">
        <v>7</v>
      </c>
      <c r="G13" s="25" t="s">
        <v>7</v>
      </c>
    </row>
    <row r="14" spans="1:7" ht="41.25" customHeight="1">
      <c r="A14" s="4" t="s">
        <v>49</v>
      </c>
      <c r="B14" s="70"/>
      <c r="C14" s="70"/>
      <c r="D14" s="5">
        <f>B15-C15</f>
        <v>0</v>
      </c>
      <c r="E14" s="5">
        <f>D14*'Часть 1'!$D$7*12</f>
        <v>0</v>
      </c>
      <c r="F14" s="25" t="s">
        <v>7</v>
      </c>
      <c r="G14" s="25" t="s">
        <v>7</v>
      </c>
    </row>
    <row r="15" spans="1:7" ht="99" customHeight="1">
      <c r="A15" s="64" t="s">
        <v>54</v>
      </c>
      <c r="B15" s="5">
        <v>4.28</v>
      </c>
      <c r="C15" s="5">
        <v>4.28</v>
      </c>
      <c r="D15" s="5">
        <f>B16-C16</f>
        <v>0</v>
      </c>
      <c r="E15" s="5">
        <f>D15*'Часть 1'!$D$7*12</f>
        <v>0</v>
      </c>
      <c r="F15" s="25" t="s">
        <v>7</v>
      </c>
      <c r="G15" s="25" t="s">
        <v>7</v>
      </c>
    </row>
    <row r="16" spans="1:7" ht="127.5">
      <c r="A16" s="27" t="s">
        <v>42</v>
      </c>
      <c r="B16" s="20">
        <v>6.77</v>
      </c>
      <c r="C16" s="20">
        <v>6.77</v>
      </c>
      <c r="D16" s="5">
        <f>B17-C17</f>
        <v>0</v>
      </c>
      <c r="E16" s="5">
        <f>D16*'Часть 1'!$D$7*12</f>
        <v>0</v>
      </c>
      <c r="F16" s="25" t="s">
        <v>7</v>
      </c>
      <c r="G16" s="25" t="s">
        <v>7</v>
      </c>
    </row>
    <row r="17" spans="1:7" ht="15.75">
      <c r="A17" s="27" t="s">
        <v>50</v>
      </c>
      <c r="B17" s="44">
        <v>0.98</v>
      </c>
      <c r="C17" s="44">
        <v>0.98</v>
      </c>
      <c r="D17" s="5">
        <f>B18-C18</f>
        <v>0</v>
      </c>
      <c r="E17" s="5">
        <f>D17*'Часть 1'!$D$7*12</f>
        <v>0</v>
      </c>
      <c r="F17" s="25" t="s">
        <v>7</v>
      </c>
      <c r="G17" s="25" t="s">
        <v>7</v>
      </c>
    </row>
    <row r="18" spans="1:7" ht="38.25">
      <c r="A18" s="27" t="s">
        <v>51</v>
      </c>
      <c r="B18" s="44">
        <v>1</v>
      </c>
      <c r="C18" s="44">
        <v>1</v>
      </c>
      <c r="D18" s="5">
        <f>B19-C19</f>
        <v>0</v>
      </c>
      <c r="E18" s="5">
        <f>D18*'Часть 1'!$D$7*12</f>
        <v>0</v>
      </c>
      <c r="F18" s="25" t="s">
        <v>7</v>
      </c>
      <c r="G18" s="25" t="s">
        <v>7</v>
      </c>
    </row>
    <row r="19" spans="1:7" ht="26.25" thickBot="1">
      <c r="A19" s="27" t="s">
        <v>52</v>
      </c>
      <c r="B19" s="44"/>
      <c r="C19" s="44"/>
      <c r="D19" s="20">
        <f t="shared" si="0"/>
        <v>0</v>
      </c>
      <c r="E19" s="5">
        <f>D19*'Часть 1'!$D$7*12</f>
        <v>0</v>
      </c>
      <c r="F19" s="28" t="s">
        <v>7</v>
      </c>
      <c r="G19" s="28" t="s">
        <v>7</v>
      </c>
    </row>
    <row r="20" spans="1:7" ht="15.75">
      <c r="A20" s="48" t="s">
        <v>27</v>
      </c>
      <c r="B20" s="49">
        <f>SUM(B8:B19)</f>
        <v>23.26</v>
      </c>
      <c r="C20" s="49">
        <f>SUM(C8:C19)</f>
        <v>23.26</v>
      </c>
      <c r="D20" s="49">
        <f>SUM(D8:D19)</f>
        <v>0</v>
      </c>
      <c r="E20" s="49">
        <f>SUM(E8:E19)</f>
        <v>0</v>
      </c>
      <c r="F20" s="50" t="s">
        <v>7</v>
      </c>
      <c r="G20" s="51" t="s">
        <v>7</v>
      </c>
    </row>
    <row r="21" spans="1:7" ht="15.75">
      <c r="A21" s="93" t="s">
        <v>9</v>
      </c>
      <c r="B21" s="93"/>
      <c r="C21" s="93"/>
      <c r="D21" s="93"/>
      <c r="E21" s="93"/>
      <c r="F21" s="93"/>
      <c r="G21" s="93"/>
    </row>
    <row r="22" spans="1:7" ht="15.75">
      <c r="A22" s="46"/>
      <c r="B22" s="47"/>
      <c r="C22" s="47"/>
      <c r="D22" s="5">
        <f>B22-C22</f>
        <v>0</v>
      </c>
      <c r="E22" s="5">
        <f>D22*'Часть 1'!$D$7*12/1000</f>
        <v>0</v>
      </c>
      <c r="F22" s="57"/>
      <c r="G22" s="57"/>
    </row>
    <row r="23" spans="1:7" ht="15.75">
      <c r="A23" s="58" t="s">
        <v>28</v>
      </c>
      <c r="B23" s="59">
        <f>SUM(B22)</f>
        <v>0</v>
      </c>
      <c r="C23" s="59">
        <f>SUM(C22)</f>
        <v>0</v>
      </c>
      <c r="D23" s="59">
        <v>0</v>
      </c>
      <c r="E23" s="60">
        <v>0</v>
      </c>
      <c r="F23" s="61" t="s">
        <v>7</v>
      </c>
      <c r="G23" s="61" t="s">
        <v>7</v>
      </c>
    </row>
    <row r="24" spans="1:7" ht="16.5" thickBot="1">
      <c r="A24" s="52" t="s">
        <v>29</v>
      </c>
      <c r="B24" s="53">
        <f>B20+B23</f>
        <v>23.26</v>
      </c>
      <c r="C24" s="53">
        <f>C20+C23</f>
        <v>23.26</v>
      </c>
      <c r="D24" s="53">
        <f>D20+D23</f>
        <v>0</v>
      </c>
      <c r="E24" s="54">
        <f>E20+E23</f>
        <v>0</v>
      </c>
      <c r="F24" s="55" t="s">
        <v>7</v>
      </c>
      <c r="G24" s="56" t="s">
        <v>7</v>
      </c>
    </row>
    <row r="25" spans="1:7" ht="15.75">
      <c r="A25" s="7"/>
      <c r="B25" s="9"/>
      <c r="C25" s="8"/>
      <c r="D25" s="8"/>
      <c r="E25" s="8"/>
      <c r="F25" s="8"/>
      <c r="G25" s="8"/>
    </row>
    <row r="27" spans="1:7" ht="15.75">
      <c r="A27" s="78" t="s">
        <v>53</v>
      </c>
      <c r="B27" s="78"/>
      <c r="C27" s="78"/>
      <c r="D27" s="78"/>
      <c r="E27" s="78"/>
      <c r="F27" s="78"/>
      <c r="G27" s="78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2013-03-13T05:32:07Z</cp:lastPrinted>
  <dcterms:created xsi:type="dcterms:W3CDTF">2008-12-01T07:12:21Z</dcterms:created>
  <dcterms:modified xsi:type="dcterms:W3CDTF">2017-02-09T08:17:53Z</dcterms:modified>
  <cp:category/>
  <cp:version/>
  <cp:contentType/>
  <cp:contentStatus/>
</cp:coreProperties>
</file>