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<sst xmlns="http://schemas.openxmlformats.org/spreadsheetml/2006/main" count="89" uniqueCount="60">
  <si>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</si>
  <si>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</si>
  <si>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</si>
  <si>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</si>
  <si>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</si>
  <si>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</si>
  <si>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</si>
  <si>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</si>
  <si>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</si>
  <si>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</si>
  <si>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</si>
  <si>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</si>
  <si>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</si>
  <si>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</si>
  <si>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</si>
  <si>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</si>
  <si>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</si>
  <si>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</si>
  <si>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</si>
  <si>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</si>
  <si>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</si>
  <si>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</si>
  <si>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</si>
  <si>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</si>
  <si>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</si>
  <si>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</si>
  <si>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</si>
  <si>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</si>
  <si>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</si>
  <si>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</si>
  <si>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</si>
  <si>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</si>
  <si>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</si>
  <si>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</si>
  <si>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</si>
  <si>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</si>
  <si>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</si>
  <si>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</si>
  <si>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</si>
  <si>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</si>
  <si>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</si>
  <si>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</si>
  <si>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</si>
  <si>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</si>
  <si>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</si>
  <si>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</si>
  <si>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</si>
  <si>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14</t>
  </si>
  <si>
    <t>с.Дивеево, ул.Южная, 14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</si>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</sst>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I21" sqref="I21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59</v>
      </c>
      <c r="C5" s="72"/>
      <c r="D5" s="72"/>
      <c r="E5" s="72"/>
      <c r="F5" s="7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3">
        <v>502.46</v>
      </c>
      <c r="E7" s="42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0" t="s">
        <v>47</v>
      </c>
      <c r="C13" s="81"/>
      <c r="D13" s="81"/>
      <c r="E13" s="81"/>
      <c r="F13" s="82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4" t="s">
        <v>31</v>
      </c>
      <c r="C15" s="74">
        <v>181.86</v>
      </c>
      <c r="D15" s="76">
        <v>91507.29</v>
      </c>
      <c r="E15" s="76">
        <v>94866.86</v>
      </c>
      <c r="F15" s="78">
        <v>-3177.71</v>
      </c>
    </row>
    <row r="16" spans="2:6" ht="198.75" customHeight="1">
      <c r="B16" s="15" t="s">
        <v>45</v>
      </c>
      <c r="C16" s="75">
        <v>181.86</v>
      </c>
      <c r="D16" s="77">
        <v>91507.29</v>
      </c>
      <c r="E16" s="77">
        <v>94866.86</v>
      </c>
      <c r="F16" s="79">
        <v>-3177.71</v>
      </c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181.86</v>
      </c>
      <c r="D18" s="29">
        <f>D15</f>
        <v>91507.29</v>
      </c>
      <c r="E18" s="29">
        <f>E15+E17</f>
        <v>94866.86</v>
      </c>
      <c r="F18" s="29">
        <f>F15+F17</f>
        <v>-3177.71</v>
      </c>
    </row>
    <row r="19" spans="2:6" ht="15.75">
      <c r="B19" s="66" t="s">
        <v>11</v>
      </c>
      <c r="C19" s="67"/>
      <c r="D19" s="67"/>
      <c r="E19" s="67"/>
      <c r="F19" s="68"/>
    </row>
    <row r="20" spans="2:6" ht="15.75">
      <c r="B20" s="11" t="s">
        <v>12</v>
      </c>
      <c r="C20" s="64">
        <v>1885.56</v>
      </c>
      <c r="D20" s="64">
        <v>285573.56</v>
      </c>
      <c r="E20" s="64">
        <v>295592</v>
      </c>
      <c r="F20" s="61">
        <v>-8132.88</v>
      </c>
    </row>
    <row r="21" spans="2:6" ht="15.75">
      <c r="B21" s="11" t="s">
        <v>34</v>
      </c>
      <c r="C21" s="64">
        <v>32.4</v>
      </c>
      <c r="D21" s="64">
        <v>15250.51</v>
      </c>
      <c r="E21" s="64">
        <v>15641.11</v>
      </c>
      <c r="F21" s="61">
        <v>-358.2</v>
      </c>
    </row>
    <row r="22" spans="2:6" ht="15.75">
      <c r="B22" s="11" t="s">
        <v>13</v>
      </c>
      <c r="C22" s="62"/>
      <c r="D22" s="62"/>
      <c r="E22" s="63"/>
      <c r="F22" s="61"/>
    </row>
    <row r="23" spans="2:6" ht="15.75">
      <c r="B23" s="11" t="s">
        <v>14</v>
      </c>
      <c r="C23" s="64">
        <v>369.84</v>
      </c>
      <c r="D23" s="64">
        <v>26457.35</v>
      </c>
      <c r="E23" s="64">
        <v>27140.29</v>
      </c>
      <c r="F23" s="61">
        <v>-313.1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89">
        <f>SUM(C20:C24)</f>
        <v>2287.8</v>
      </c>
      <c r="D25" s="90">
        <f>D20+D21+D23</f>
        <v>327281.42</v>
      </c>
      <c r="E25" s="89">
        <f>SUM(E20:E24)</f>
        <v>338373.39999999997</v>
      </c>
      <c r="F25" s="29">
        <f>SUM(F20:F24)</f>
        <v>-8804.18</v>
      </c>
    </row>
    <row r="26" spans="2:6" ht="27">
      <c r="B26" s="30" t="s">
        <v>16</v>
      </c>
      <c r="C26" s="31">
        <f>C18+C25</f>
        <v>2469.6600000000003</v>
      </c>
      <c r="D26" s="31">
        <f>D18+D25</f>
        <v>418788.70999999996</v>
      </c>
      <c r="E26" s="31">
        <f>E18+E25</f>
        <v>433240.25999999995</v>
      </c>
      <c r="F26" s="31">
        <f>F18+F25</f>
        <v>-11981.89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3" t="s">
        <v>54</v>
      </c>
      <c r="C30" s="73"/>
      <c r="D30" s="73"/>
      <c r="E30" s="73"/>
      <c r="F30" s="73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4">
      <selection activeCell="I18" sqref="I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27</v>
      </c>
      <c r="B1" s="83"/>
      <c r="C1" s="83"/>
      <c r="D1" s="83"/>
      <c r="E1" s="83"/>
      <c r="F1" s="83"/>
      <c r="G1" s="83"/>
    </row>
    <row r="2" spans="1:7" ht="15.75">
      <c r="A2" s="83" t="s">
        <v>26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41"/>
      <c r="B4" s="44"/>
      <c r="C4" s="41"/>
      <c r="D4" s="85" t="s">
        <v>40</v>
      </c>
      <c r="E4" s="85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80" t="s">
        <v>48</v>
      </c>
      <c r="B6" s="81"/>
      <c r="C6" s="81"/>
      <c r="D6" s="81"/>
      <c r="E6" s="81"/>
      <c r="F6" s="81"/>
      <c r="G6" s="82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" customHeight="1">
      <c r="A12" s="4" t="s">
        <v>36</v>
      </c>
      <c r="B12" s="55">
        <v>0.35</v>
      </c>
      <c r="C12" s="55">
        <v>0.35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.75" customHeight="1">
      <c r="A13" s="4" t="s">
        <v>50</v>
      </c>
      <c r="B13" s="55">
        <v>0.29</v>
      </c>
      <c r="C13" s="55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4" customHeight="1">
      <c r="A14" s="40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51">
        <v>0.98</v>
      </c>
      <c r="C16" s="51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51">
        <v>1</v>
      </c>
      <c r="C17" s="51">
        <v>1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15.22</v>
      </c>
      <c r="C19" s="32">
        <f>SUM(C8:C18)</f>
        <v>15.22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6" t="s">
        <v>10</v>
      </c>
      <c r="B20" s="87"/>
      <c r="C20" s="87"/>
      <c r="D20" s="87"/>
      <c r="E20" s="87"/>
      <c r="F20" s="87"/>
      <c r="G20" s="88"/>
    </row>
    <row r="21" spans="1:7" ht="15.75">
      <c r="A21" s="59"/>
      <c r="B21" s="58"/>
      <c r="C21" s="58"/>
      <c r="D21" s="5"/>
      <c r="E21" s="5"/>
      <c r="F21" s="60"/>
      <c r="G21" s="60"/>
    </row>
    <row r="22" spans="1:7" ht="16.5" thickBot="1">
      <c r="A22" s="52" t="s">
        <v>29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6">
        <f>SUM(E21:E21)</f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15.22</v>
      </c>
      <c r="C23" s="36">
        <f>C19+C22</f>
        <v>15.22</v>
      </c>
      <c r="D23" s="36">
        <f>D19+D22</f>
        <v>0</v>
      </c>
      <c r="E23" s="57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2" t="s">
        <v>54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2015-02-19T12:43:54Z</cp:lastPrinted>
  <dcterms:created xsi:type="dcterms:W3CDTF">2008-12-01T07:12:21Z</dcterms:created>
  <dcterms:modified xsi:type="dcterms:W3CDTF">2017-02-14T13:10:35Z</dcterms:modified>
  <cp:category/>
  <cp:version/>
  <cp:contentType/>
  <cp:contentStatus/>
</cp:coreProperties>
</file>