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<sst xmlns="http://schemas.openxmlformats.org/spreadsheetml/2006/main" count="89" uniqueCount="60">
  <si>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</si>
  <si>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</si>
  <si>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</si>
  <si>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</si>
  <si>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</si>
  <si>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</si>
  <si>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</si>
  <si>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</si>
  <si>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</si>
  <si>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</si>
  <si>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</si>
  <si>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</si>
  <si>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</si>
  <si>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</si>
  <si>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</si>
  <si>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</si>
  <si>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</si>
  <si>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</si>
  <si>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</si>
  <si>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</si>
  <si>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</si>
  <si>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</si>
  <si>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</si>
  <si>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</si>
  <si>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</si>
  <si>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</si>
  <si>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</si>
  <si>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</si>
  <si>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</si>
  <si>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</si>
  <si>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</si>
  <si>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</si>
  <si>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</si>
  <si>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</si>
  <si>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</si>
  <si>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</si>
  <si>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</si>
  <si>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</si>
  <si>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</si>
  <si>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</si>
  <si>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</si>
  <si>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</si>
  <si>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</si>
  <si>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</si>
  <si>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</si>
  <si>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</si>
  <si>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</si>
  <si>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4</t>
  </si>
  <si>
    <t>с.Дивеево, ул.Южная,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</si>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</sst>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top" wrapText="1"/>
    </xf>
    <xf numFmtId="2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72" fontId="6" fillId="0" borderId="31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3" sqref="H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2" t="s">
        <v>19</v>
      </c>
      <c r="C2" s="82"/>
      <c r="D2" s="82"/>
      <c r="E2" s="82"/>
      <c r="F2" s="82"/>
      <c r="G2" s="13"/>
      <c r="H2" s="13"/>
      <c r="I2" s="13"/>
    </row>
    <row r="3" spans="2:9" ht="15.75">
      <c r="B3" s="82" t="s">
        <v>18</v>
      </c>
      <c r="C3" s="82"/>
      <c r="D3" s="82"/>
      <c r="E3" s="82"/>
      <c r="F3" s="82"/>
      <c r="G3" s="12"/>
      <c r="H3" s="12"/>
      <c r="I3" s="12"/>
    </row>
    <row r="4" spans="2:9" ht="15.75">
      <c r="B4" s="82" t="s">
        <v>20</v>
      </c>
      <c r="C4" s="82"/>
      <c r="D4" s="82"/>
      <c r="E4" s="82"/>
      <c r="F4" s="82"/>
      <c r="G4" s="12"/>
      <c r="H4" s="12"/>
      <c r="I4" s="12"/>
    </row>
    <row r="5" spans="2:9" ht="15.75">
      <c r="B5" s="82" t="s">
        <v>59</v>
      </c>
      <c r="C5" s="82"/>
      <c r="D5" s="82"/>
      <c r="E5" s="82"/>
      <c r="F5" s="8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563.22</v>
      </c>
      <c r="E7" s="38" t="s">
        <v>38</v>
      </c>
    </row>
    <row r="8" spans="2:5" ht="15.75">
      <c r="B8" s="10" t="s">
        <v>39</v>
      </c>
      <c r="C8" s="10"/>
      <c r="D8" s="64">
        <v>46.4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4" t="s">
        <v>47</v>
      </c>
      <c r="C13" s="75"/>
      <c r="D13" s="75"/>
      <c r="E13" s="75"/>
      <c r="F13" s="76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0">
        <v>5716.85</v>
      </c>
      <c r="D15" s="77">
        <v>95166.34</v>
      </c>
      <c r="E15" s="77">
        <v>98455.1</v>
      </c>
      <c r="F15" s="72">
        <f>C15+D15-E15</f>
        <v>2428.0899999999965</v>
      </c>
    </row>
    <row r="16" spans="2:6" ht="198.75" customHeight="1">
      <c r="B16" s="15" t="s">
        <v>45</v>
      </c>
      <c r="C16" s="71"/>
      <c r="D16" s="78"/>
      <c r="E16" s="78"/>
      <c r="F16" s="73"/>
    </row>
    <row r="17" spans="2:6" ht="18.75" customHeight="1" thickBot="1">
      <c r="B17" s="35" t="s">
        <v>46</v>
      </c>
      <c r="C17" s="91">
        <v>86.06</v>
      </c>
      <c r="D17" s="91">
        <v>200.46</v>
      </c>
      <c r="E17" s="91">
        <v>268.09</v>
      </c>
      <c r="F17" s="63">
        <f>C17+D17-E17</f>
        <v>18.430000000000007</v>
      </c>
    </row>
    <row r="18" spans="2:6" ht="16.5" thickBot="1">
      <c r="B18" s="17" t="s">
        <v>23</v>
      </c>
      <c r="C18" s="27">
        <f>C15+C17</f>
        <v>5802.910000000001</v>
      </c>
      <c r="D18" s="27">
        <f>D15+D17</f>
        <v>95366.8</v>
      </c>
      <c r="E18" s="27">
        <f>E15+E17</f>
        <v>98723.19</v>
      </c>
      <c r="F18" s="27">
        <f>F15+F17</f>
        <v>2446.5199999999963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1" t="s">
        <v>12</v>
      </c>
      <c r="C20" s="91">
        <v>4022.21</v>
      </c>
      <c r="D20" s="91">
        <v>160425.91</v>
      </c>
      <c r="E20" s="91">
        <v>164044.45</v>
      </c>
      <c r="F20" s="63">
        <f>C20+D20-E20</f>
        <v>403.6699999999837</v>
      </c>
    </row>
    <row r="21" spans="2:6" ht="15.75">
      <c r="B21" s="11" t="s">
        <v>34</v>
      </c>
      <c r="C21" s="60">
        <v>1766.72</v>
      </c>
      <c r="D21" s="61">
        <v>26012.61</v>
      </c>
      <c r="E21" s="62">
        <v>27011.48</v>
      </c>
      <c r="F21" s="63">
        <f>C21+D21-E21</f>
        <v>767.8500000000022</v>
      </c>
    </row>
    <row r="22" spans="2:6" ht="15.75">
      <c r="B22" s="11" t="s">
        <v>13</v>
      </c>
      <c r="C22" s="61"/>
      <c r="D22" s="61"/>
      <c r="E22" s="62"/>
      <c r="F22" s="63"/>
    </row>
    <row r="23" spans="2:6" ht="15.75">
      <c r="B23" s="11" t="s">
        <v>14</v>
      </c>
      <c r="C23" s="91">
        <v>3008.32</v>
      </c>
      <c r="D23" s="91">
        <v>46931.44</v>
      </c>
      <c r="E23" s="91">
        <v>48712.22</v>
      </c>
      <c r="F23" s="63">
        <f>C23+D23-E23</f>
        <v>1227.5400000000009</v>
      </c>
    </row>
    <row r="24" spans="2:6" ht="16.5" thickBot="1">
      <c r="B24" s="22" t="s">
        <v>15</v>
      </c>
      <c r="C24" s="61">
        <v>3914.83</v>
      </c>
      <c r="D24" s="61">
        <v>35721.31</v>
      </c>
      <c r="E24" s="62">
        <v>36988.36</v>
      </c>
      <c r="F24" s="63">
        <f>C24+D24-E24</f>
        <v>2647.779999999999</v>
      </c>
    </row>
    <row r="25" spans="2:6" ht="16.5" thickBot="1">
      <c r="B25" s="17" t="s">
        <v>24</v>
      </c>
      <c r="C25" s="55">
        <f>SUM(C20:C24)</f>
        <v>12712.08</v>
      </c>
      <c r="D25" s="55">
        <f>D20+D21+D23</f>
        <v>233369.96000000002</v>
      </c>
      <c r="E25" s="55">
        <f>SUM(E20:E24)</f>
        <v>276756.51</v>
      </c>
      <c r="F25" s="55">
        <f>SUM(F20:F24)</f>
        <v>5046.839999999986</v>
      </c>
    </row>
    <row r="26" spans="2:6" ht="27">
      <c r="B26" s="28" t="s">
        <v>16</v>
      </c>
      <c r="C26" s="29">
        <f>C18+C25</f>
        <v>18514.99</v>
      </c>
      <c r="D26" s="29">
        <f>D18+D25</f>
        <v>328736.76</v>
      </c>
      <c r="E26" s="29">
        <f>E18+E25</f>
        <v>375479.7</v>
      </c>
      <c r="F26" s="29">
        <f>F18+F25</f>
        <v>7493.359999999982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5" t="s">
        <v>54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F15:F16"/>
    <mergeCell ref="B13:F13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10" sqref="J1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27</v>
      </c>
      <c r="B1" s="83"/>
      <c r="C1" s="83"/>
      <c r="D1" s="83"/>
      <c r="E1" s="83"/>
      <c r="F1" s="83"/>
      <c r="G1" s="83"/>
    </row>
    <row r="2" spans="1:7" ht="15.75">
      <c r="A2" s="83" t="s">
        <v>26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37"/>
      <c r="B4" s="40"/>
      <c r="C4" s="37"/>
      <c r="D4" s="85" t="s">
        <v>40</v>
      </c>
      <c r="E4" s="85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4" t="s">
        <v>48</v>
      </c>
      <c r="B6" s="75"/>
      <c r="C6" s="75"/>
      <c r="D6" s="75"/>
      <c r="E6" s="75"/>
      <c r="F6" s="75"/>
      <c r="G6" s="76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4.25" customHeight="1">
      <c r="A12" s="4" t="s">
        <v>36</v>
      </c>
      <c r="B12" s="51">
        <v>0.06</v>
      </c>
      <c r="C12" s="51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39.75" customHeight="1">
      <c r="A13" s="4" t="s">
        <v>50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6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14.17</v>
      </c>
      <c r="C19" s="30">
        <f>SUM(C8:C18)</f>
        <v>14.17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5.75">
      <c r="A21" s="53"/>
      <c r="B21" s="54"/>
      <c r="C21" s="54"/>
      <c r="D21" s="5">
        <f>B21-C21</f>
        <v>0</v>
      </c>
      <c r="E21" s="5">
        <f>D21*'Часть 1'!$D$7*12</f>
        <v>0</v>
      </c>
      <c r="F21" s="89"/>
      <c r="G21" s="90"/>
    </row>
    <row r="22" spans="1:7" ht="16.5" thickBot="1">
      <c r="A22" s="48" t="s">
        <v>29</v>
      </c>
      <c r="B22" s="49">
        <f>SUM(B21)</f>
        <v>0</v>
      </c>
      <c r="C22" s="49">
        <f>SUM(C21)</f>
        <v>0</v>
      </c>
      <c r="D22" s="58">
        <f>SUM(D21)</f>
        <v>0</v>
      </c>
      <c r="E22" s="52">
        <f>SUM(E21)</f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14.17</v>
      </c>
      <c r="C23" s="56">
        <f>C19+C22</f>
        <v>14.17</v>
      </c>
      <c r="D23" s="59">
        <f>D19+D22</f>
        <v>0</v>
      </c>
      <c r="E23" s="57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2" t="s">
        <v>54</v>
      </c>
      <c r="B26" s="82"/>
      <c r="C26" s="82"/>
      <c r="D26" s="82"/>
      <c r="E26" s="82"/>
      <c r="F26" s="82"/>
      <c r="G26" s="82"/>
    </row>
  </sheetData>
  <sheetProtection/>
  <mergeCells count="9">
    <mergeCell ref="A26:G26"/>
    <mergeCell ref="A6:G6"/>
    <mergeCell ref="A1:G1"/>
    <mergeCell ref="A2:G2"/>
    <mergeCell ref="A3:G3"/>
    <mergeCell ref="A7:G7"/>
    <mergeCell ref="D4:E4"/>
    <mergeCell ref="A20:G20"/>
    <mergeCell ref="F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2015-02-19T12:03:01Z</cp:lastPrinted>
  <dcterms:created xsi:type="dcterms:W3CDTF">2008-12-01T07:12:21Z</dcterms:created>
  <dcterms:modified xsi:type="dcterms:W3CDTF">2015-02-19T12:05:49Z</dcterms:modified>
  <cp:category/>
  <cp:version/>
  <cp:contentType/>
  <cp:contentStatus/>
</cp:coreProperties>
</file>