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<sst xmlns="http://schemas.openxmlformats.org/spreadsheetml/2006/main" count="89" uniqueCount="60">
  <si>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</si>
  <si>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</si>
  <si>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</si>
  <si>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</si>
  <si>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</si>
  <si>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</si>
  <si>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</si>
  <si>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</si>
  <si>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</si>
  <si>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</si>
  <si>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</si>
  <si>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</si>
  <si>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</si>
  <si>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</si>
  <si>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</si>
  <si>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</si>
  <si>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</si>
  <si>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</si>
  <si>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</si>
  <si>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</si>
  <si>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</si>
  <si>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</si>
  <si>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</si>
  <si>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</si>
  <si>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</si>
  <si>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</si>
  <si>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</si>
  <si>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</si>
  <si>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</si>
  <si>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</si>
  <si>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</si>
  <si>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</si>
  <si>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</si>
  <si>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</si>
  <si>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</si>
  <si>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</si>
  <si>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</si>
  <si>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</si>
  <si>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</si>
  <si>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</si>
  <si>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</si>
  <si>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</si>
  <si>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</si>
  <si>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</si>
  <si>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</si>
  <si>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</si>
  <si>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</si>
  <si>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с.Дивеево, ул. Южная, 4</t>
  </si>
  <si>
    <t>с.Дивеево, ул.Южная, 4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</si>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</sst>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0" fontId="4" fillId="0" borderId="24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4" xfId="0" applyNumberFormat="1" applyFont="1" applyBorder="1" applyAlignment="1">
      <alignment/>
    </xf>
    <xf numFmtId="0" fontId="6" fillId="0" borderId="10" xfId="0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 vertical="top" wrapText="1"/>
    </xf>
    <xf numFmtId="2" fontId="5" fillId="0" borderId="25" xfId="0" applyNumberFormat="1" applyFont="1" applyBorder="1" applyAlignment="1">
      <alignment/>
    </xf>
    <xf numFmtId="168" fontId="5" fillId="0" borderId="26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2" fontId="6" fillId="0" borderId="28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">
      <selection activeCell="K21" sqref="K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3" t="s">
        <v>19</v>
      </c>
      <c r="C2" s="83"/>
      <c r="D2" s="83"/>
      <c r="E2" s="83"/>
      <c r="F2" s="83"/>
      <c r="G2" s="13"/>
      <c r="H2" s="13"/>
      <c r="I2" s="13"/>
    </row>
    <row r="3" spans="2:9" ht="15.75">
      <c r="B3" s="83" t="s">
        <v>18</v>
      </c>
      <c r="C3" s="83"/>
      <c r="D3" s="83"/>
      <c r="E3" s="83"/>
      <c r="F3" s="83"/>
      <c r="G3" s="12"/>
      <c r="H3" s="12"/>
      <c r="I3" s="12"/>
    </row>
    <row r="4" spans="2:9" ht="15.75">
      <c r="B4" s="83" t="s">
        <v>20</v>
      </c>
      <c r="C4" s="83"/>
      <c r="D4" s="83"/>
      <c r="E4" s="83"/>
      <c r="F4" s="83"/>
      <c r="G4" s="12"/>
      <c r="H4" s="12"/>
      <c r="I4" s="12"/>
    </row>
    <row r="5" spans="2:9" ht="15.75">
      <c r="B5" s="83" t="s">
        <v>55</v>
      </c>
      <c r="C5" s="83"/>
      <c r="D5" s="83"/>
      <c r="E5" s="83"/>
      <c r="F5" s="83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9">
        <v>563.22</v>
      </c>
      <c r="E7" s="38" t="s">
        <v>38</v>
      </c>
    </row>
    <row r="8" spans="2:5" ht="15.75">
      <c r="B8" s="10" t="s">
        <v>39</v>
      </c>
      <c r="C8" s="10"/>
      <c r="D8" s="64">
        <v>46.4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5" t="s">
        <v>47</v>
      </c>
      <c r="C13" s="76"/>
      <c r="D13" s="76"/>
      <c r="E13" s="76"/>
      <c r="F13" s="77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2428.09</v>
      </c>
      <c r="D15" s="78">
        <v>97974.36</v>
      </c>
      <c r="E15" s="78">
        <v>95225.97</v>
      </c>
      <c r="F15" s="73">
        <v>5176.48</v>
      </c>
    </row>
    <row r="16" spans="2:6" ht="198.75" customHeight="1">
      <c r="B16" s="15" t="s">
        <v>45</v>
      </c>
      <c r="C16" s="72">
        <v>2428.09</v>
      </c>
      <c r="D16" s="79">
        <v>97974.36</v>
      </c>
      <c r="E16" s="79">
        <v>95225.97</v>
      </c>
      <c r="F16" s="74">
        <v>5176.48</v>
      </c>
    </row>
    <row r="17" spans="2:6" ht="18.75" customHeight="1" thickBot="1">
      <c r="B17" s="35" t="s">
        <v>46</v>
      </c>
      <c r="C17" s="65">
        <v>18.43</v>
      </c>
      <c r="D17" s="65">
        <v>1306.64</v>
      </c>
      <c r="E17" s="65">
        <v>445.15</v>
      </c>
      <c r="F17" s="63">
        <v>879.92</v>
      </c>
    </row>
    <row r="18" spans="2:6" ht="16.5" thickBot="1">
      <c r="B18" s="17" t="s">
        <v>23</v>
      </c>
      <c r="C18" s="27">
        <f>C15+C17</f>
        <v>2446.52</v>
      </c>
      <c r="D18" s="27">
        <f>D15+D17</f>
        <v>99281</v>
      </c>
      <c r="E18" s="27">
        <f>E15+E17</f>
        <v>95671.12</v>
      </c>
      <c r="F18" s="27">
        <f>F15+F17</f>
        <v>6056.4</v>
      </c>
    </row>
    <row r="19" spans="2:6" ht="15.75">
      <c r="B19" s="80" t="s">
        <v>11</v>
      </c>
      <c r="C19" s="81"/>
      <c r="D19" s="81"/>
      <c r="E19" s="81"/>
      <c r="F19" s="82"/>
    </row>
    <row r="20" spans="2:6" ht="15.75">
      <c r="B20" s="11" t="s">
        <v>12</v>
      </c>
      <c r="C20" s="65">
        <v>403.67</v>
      </c>
      <c r="D20" s="65">
        <v>117760.08</v>
      </c>
      <c r="E20" s="65">
        <v>111043.12</v>
      </c>
      <c r="F20" s="63">
        <v>7120.63</v>
      </c>
    </row>
    <row r="21" spans="2:6" ht="15.75">
      <c r="B21" s="11" t="s">
        <v>34</v>
      </c>
      <c r="C21" s="60">
        <v>767.8399999999999</v>
      </c>
      <c r="D21" s="61">
        <v>30356.22</v>
      </c>
      <c r="E21" s="62">
        <v>29159.63</v>
      </c>
      <c r="F21" s="63">
        <v>1964.43</v>
      </c>
    </row>
    <row r="22" spans="2:6" ht="15.75">
      <c r="B22" s="11" t="s">
        <v>13</v>
      </c>
      <c r="C22" s="61"/>
      <c r="D22" s="61"/>
      <c r="E22" s="62"/>
      <c r="F22" s="63"/>
    </row>
    <row r="23" spans="2:6" ht="15.75">
      <c r="B23" s="11" t="s">
        <v>14</v>
      </c>
      <c r="C23" s="65">
        <v>1227.54</v>
      </c>
      <c r="D23" s="65">
        <v>57471.54</v>
      </c>
      <c r="E23" s="65">
        <v>55094.9</v>
      </c>
      <c r="F23" s="65">
        <v>3604.18</v>
      </c>
    </row>
    <row r="24" spans="2:6" ht="16.5" thickBot="1">
      <c r="B24" s="22" t="s">
        <v>15</v>
      </c>
      <c r="C24" s="61">
        <v>2647.78</v>
      </c>
      <c r="D24" s="61">
        <v>57463.8</v>
      </c>
      <c r="E24" s="62">
        <v>56083.19</v>
      </c>
      <c r="F24" s="63">
        <v>4028.39</v>
      </c>
    </row>
    <row r="25" spans="2:6" ht="16.5" thickBot="1">
      <c r="B25" s="17" t="s">
        <v>24</v>
      </c>
      <c r="C25" s="55">
        <f>SUM(C20:C24)</f>
        <v>5046.83</v>
      </c>
      <c r="D25" s="55">
        <f>D20+D21+D23</f>
        <v>205587.84</v>
      </c>
      <c r="E25" s="55">
        <f>SUM(E20:E24)</f>
        <v>251380.84</v>
      </c>
      <c r="F25" s="55">
        <f>SUM(F20:F24)</f>
        <v>16717.63</v>
      </c>
    </row>
    <row r="26" spans="2:6" ht="27">
      <c r="B26" s="28" t="s">
        <v>16</v>
      </c>
      <c r="C26" s="29">
        <f>C18+C25</f>
        <v>7493.35</v>
      </c>
      <c r="D26" s="29">
        <f>D18+D25</f>
        <v>304868.83999999997</v>
      </c>
      <c r="E26" s="29">
        <f>E18+E25</f>
        <v>347051.95999999996</v>
      </c>
      <c r="F26" s="29">
        <f>F18+F25</f>
        <v>22774.03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6" t="s">
        <v>54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F15:F16"/>
    <mergeCell ref="B13:F13"/>
    <mergeCell ref="D15:D16"/>
    <mergeCell ref="E15:E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C23" sqref="C23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4" t="s">
        <v>27</v>
      </c>
      <c r="B1" s="84"/>
      <c r="C1" s="84"/>
      <c r="D1" s="84"/>
      <c r="E1" s="84"/>
      <c r="F1" s="84"/>
      <c r="G1" s="84"/>
    </row>
    <row r="2" spans="1:7" ht="15.75">
      <c r="A2" s="84" t="s">
        <v>26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spans="1:7" ht="15.75">
      <c r="A4" s="37"/>
      <c r="B4" s="40"/>
      <c r="C4" s="37"/>
      <c r="D4" s="86" t="s">
        <v>40</v>
      </c>
      <c r="E4" s="86"/>
      <c r="F4" s="41"/>
      <c r="G4" s="37"/>
    </row>
    <row r="5" spans="1:7" ht="110.25" customHeight="1">
      <c r="A5" s="42" t="s">
        <v>3</v>
      </c>
      <c r="B5" s="43" t="s">
        <v>4</v>
      </c>
      <c r="C5" s="42" t="s">
        <v>44</v>
      </c>
      <c r="D5" s="44" t="s">
        <v>41</v>
      </c>
      <c r="E5" s="45" t="s">
        <v>42</v>
      </c>
      <c r="F5" s="46" t="s">
        <v>5</v>
      </c>
      <c r="G5" s="42" t="s">
        <v>6</v>
      </c>
    </row>
    <row r="6" spans="1:7" ht="15.75" customHeight="1">
      <c r="A6" s="75" t="s">
        <v>48</v>
      </c>
      <c r="B6" s="76"/>
      <c r="C6" s="76"/>
      <c r="D6" s="76"/>
      <c r="E6" s="76"/>
      <c r="F6" s="76"/>
      <c r="G6" s="77"/>
    </row>
    <row r="7" spans="1:7" ht="15.75" customHeight="1">
      <c r="A7" s="80" t="s">
        <v>9</v>
      </c>
      <c r="B7" s="81"/>
      <c r="C7" s="81"/>
      <c r="D7" s="81"/>
      <c r="E7" s="81"/>
      <c r="F7" s="81"/>
      <c r="G7" s="82"/>
    </row>
    <row r="8" spans="1:7" ht="25.5">
      <c r="A8" s="4" t="s">
        <v>1</v>
      </c>
      <c r="B8" s="51"/>
      <c r="C8" s="51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51"/>
      <c r="C9" s="51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4.25" customHeight="1">
      <c r="A12" s="4" t="s">
        <v>36</v>
      </c>
      <c r="B12" s="51">
        <v>0.07</v>
      </c>
      <c r="C12" s="51">
        <v>0.07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39.75" customHeight="1">
      <c r="A13" s="4" t="s">
        <v>50</v>
      </c>
      <c r="B13" s="51">
        <v>0.29</v>
      </c>
      <c r="C13" s="51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9.25" customHeight="1">
      <c r="A14" s="36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7">
        <v>1</v>
      </c>
      <c r="C16" s="47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7"/>
      <c r="C18" s="47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14.53</v>
      </c>
      <c r="C19" s="30">
        <f>SUM(C8:C18)</f>
        <v>14.53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7" t="s">
        <v>10</v>
      </c>
      <c r="B20" s="88"/>
      <c r="C20" s="88"/>
      <c r="D20" s="88"/>
      <c r="E20" s="88"/>
      <c r="F20" s="88"/>
      <c r="G20" s="89"/>
    </row>
    <row r="21" spans="1:7" ht="15.75">
      <c r="A21" s="53"/>
      <c r="B21" s="54"/>
      <c r="C21" s="54"/>
      <c r="D21" s="5">
        <f>B21-C21</f>
        <v>0</v>
      </c>
      <c r="E21" s="5">
        <f>D21*'Часть 1'!$D$7*12</f>
        <v>0</v>
      </c>
      <c r="F21" s="90"/>
      <c r="G21" s="91"/>
    </row>
    <row r="22" spans="1:7" ht="16.5" thickBot="1">
      <c r="A22" s="48" t="s">
        <v>29</v>
      </c>
      <c r="B22" s="49">
        <f>SUM(B21)</f>
        <v>0</v>
      </c>
      <c r="C22" s="49">
        <f>SUM(C21)</f>
        <v>0</v>
      </c>
      <c r="D22" s="58">
        <f>SUM(D21)</f>
        <v>0</v>
      </c>
      <c r="E22" s="52">
        <f>SUM(E21)</f>
        <v>0</v>
      </c>
      <c r="F22" s="50" t="s">
        <v>8</v>
      </c>
      <c r="G22" s="50" t="s">
        <v>8</v>
      </c>
    </row>
    <row r="23" spans="1:7" ht="16.5" thickBot="1">
      <c r="A23" s="31" t="s">
        <v>30</v>
      </c>
      <c r="B23" s="34">
        <f>B19+B22</f>
        <v>14.53</v>
      </c>
      <c r="C23" s="56">
        <f>C19+C22</f>
        <v>14.53</v>
      </c>
      <c r="D23" s="59">
        <f>D19+D22</f>
        <v>0</v>
      </c>
      <c r="E23" s="57">
        <f>E19+E22</f>
        <v>0</v>
      </c>
      <c r="F23" s="32" t="s">
        <v>8</v>
      </c>
      <c r="G23" s="33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3" t="s">
        <v>54</v>
      </c>
      <c r="B26" s="83"/>
      <c r="C26" s="83"/>
      <c r="D26" s="83"/>
      <c r="E26" s="83"/>
      <c r="F26" s="83"/>
      <c r="G26" s="83"/>
    </row>
  </sheetData>
  <sheetProtection/>
  <mergeCells count="9">
    <mergeCell ref="A26:G26"/>
    <mergeCell ref="A6:G6"/>
    <mergeCell ref="A1:G1"/>
    <mergeCell ref="A2:G2"/>
    <mergeCell ref="A3:G3"/>
    <mergeCell ref="A7:G7"/>
    <mergeCell ref="D4:E4"/>
    <mergeCell ref="A20:G20"/>
    <mergeCell ref="F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2015-02-19T12:03:01Z</cp:lastPrinted>
  <dcterms:created xsi:type="dcterms:W3CDTF">2008-12-01T07:12:21Z</dcterms:created>
  <dcterms:modified xsi:type="dcterms:W3CDTF">2016-03-01T06:28:46Z</dcterms:modified>
  <cp:category/>
  <cp:version/>
  <cp:contentType/>
  <cp:contentStatus/>
</cp:coreProperties>
</file>