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<sst xmlns="http://schemas.openxmlformats.org/spreadsheetml/2006/main" count="89" uniqueCount="60">
  <si>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</si>
  <si>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</si>
  <si>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</si>
  <si>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</si>
  <si>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</si>
  <si>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</si>
  <si>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</si>
  <si>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</si>
  <si>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</si>
  <si>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</si>
  <si>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</si>
  <si>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</si>
  <si>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</si>
  <si>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</si>
  <si>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</si>
  <si>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</si>
  <si>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</si>
  <si>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</si>
  <si>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</si>
  <si>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</si>
  <si>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</si>
  <si>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</si>
  <si>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</si>
  <si>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</si>
  <si>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</si>
  <si>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</si>
  <si>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</si>
  <si>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</si>
  <si>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</si>
  <si>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</si>
  <si>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</si>
  <si>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</si>
  <si>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</si>
  <si>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</si>
  <si>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</si>
  <si>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</si>
  <si>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</si>
  <si>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</si>
  <si>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</si>
  <si>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</si>
  <si>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</si>
  <si>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</si>
  <si>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</si>
  <si>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</si>
  <si>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</si>
  <si>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</si>
  <si>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</si>
  <si>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с.Дивеево, ул. Южная, 4а</t>
  </si>
  <si>
    <t>с.Дивеево, ул.Южная, 4а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</si>
  <si>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</si>
  <si>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</si>
  <si>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</si>
  <si>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</si>
  <si>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</si>
  <si>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</si>
  <si>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01.01.2014г.,     руб.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</si>
  <si>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</si>
  <si>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</si>
  <si>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</si>
  <si>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за 2014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</si>
</sst>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6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right" vertical="top" wrapText="1"/>
    </xf>
    <xf numFmtId="168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2" fontId="5" fillId="0" borderId="26" xfId="0" applyNumberFormat="1" applyFont="1" applyBorder="1" applyAlignment="1">
      <alignment/>
    </xf>
    <xf numFmtId="168" fontId="5" fillId="0" borderId="27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5" fillId="0" borderId="28" xfId="0" applyNumberFormat="1" applyFont="1" applyBorder="1" applyAlignment="1">
      <alignment/>
    </xf>
    <xf numFmtId="0" fontId="6" fillId="0" borderId="26" xfId="0" applyFont="1" applyFill="1" applyBorder="1" applyAlignment="1">
      <alignment horizontal="center" vertical="top" wrapText="1"/>
    </xf>
    <xf numFmtId="0" fontId="6" fillId="0" borderId="29" xfId="0" applyFont="1" applyBorder="1" applyAlignment="1">
      <alignment/>
    </xf>
    <xf numFmtId="172" fontId="4" fillId="0" borderId="15" xfId="0" applyNumberFormat="1" applyFont="1" applyFill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172" fontId="6" fillId="0" borderId="30" xfId="0" applyNumberFormat="1" applyFont="1" applyBorder="1" applyAlignment="1">
      <alignment horizontal="right" vertical="top" shrinkToFit="1"/>
    </xf>
    <xf numFmtId="172" fontId="6" fillId="0" borderId="28" xfId="0" applyNumberFormat="1" applyFont="1" applyBorder="1" applyAlignment="1">
      <alignment horizontal="right" vertical="top" shrinkToFi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172" fontId="6" fillId="0" borderId="13" xfId="0" applyNumberFormat="1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3">
      <selection activeCell="J20" sqref="J20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87" t="s">
        <v>19</v>
      </c>
      <c r="C2" s="87"/>
      <c r="D2" s="87"/>
      <c r="E2" s="87"/>
      <c r="F2" s="87"/>
      <c r="G2" s="13"/>
      <c r="H2" s="13"/>
      <c r="I2" s="13"/>
    </row>
    <row r="3" spans="2:9" ht="15.75">
      <c r="B3" s="87" t="s">
        <v>18</v>
      </c>
      <c r="C3" s="87"/>
      <c r="D3" s="87"/>
      <c r="E3" s="87"/>
      <c r="F3" s="87"/>
      <c r="G3" s="12"/>
      <c r="H3" s="12"/>
      <c r="I3" s="12"/>
    </row>
    <row r="4" spans="2:9" ht="15.75">
      <c r="B4" s="87" t="s">
        <v>20</v>
      </c>
      <c r="C4" s="87"/>
      <c r="D4" s="87"/>
      <c r="E4" s="87"/>
      <c r="F4" s="87"/>
      <c r="G4" s="12"/>
      <c r="H4" s="12"/>
      <c r="I4" s="12"/>
    </row>
    <row r="5" spans="2:9" ht="15.75">
      <c r="B5" s="87" t="s">
        <v>59</v>
      </c>
      <c r="C5" s="87"/>
      <c r="D5" s="87"/>
      <c r="E5" s="87"/>
      <c r="F5" s="87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38">
        <v>551.1</v>
      </c>
      <c r="E7" s="37" t="s">
        <v>38</v>
      </c>
    </row>
    <row r="8" spans="2:5" ht="15.75">
      <c r="B8" s="10" t="s">
        <v>39</v>
      </c>
      <c r="C8" s="10"/>
      <c r="D8" s="10"/>
      <c r="E8" t="s">
        <v>38</v>
      </c>
    </row>
    <row r="9" spans="2:5" ht="15.75">
      <c r="B9" s="10"/>
      <c r="C9" s="10"/>
      <c r="D9" s="10"/>
      <c r="E9" s="1"/>
    </row>
    <row r="10" spans="2:6" ht="15.75">
      <c r="B10" s="71" t="s">
        <v>21</v>
      </c>
      <c r="C10" s="71"/>
      <c r="D10" s="71"/>
      <c r="E10" s="71"/>
      <c r="F10" s="71"/>
    </row>
    <row r="11" spans="2:6" ht="15.75">
      <c r="B11" s="71" t="s">
        <v>22</v>
      </c>
      <c r="C11" s="71"/>
      <c r="D11" s="71"/>
      <c r="E11" s="71"/>
      <c r="F11" s="71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81" t="s">
        <v>47</v>
      </c>
      <c r="C13" s="82"/>
      <c r="D13" s="82"/>
      <c r="E13" s="82"/>
      <c r="F13" s="83"/>
    </row>
    <row r="14" spans="2:6" ht="15.75" customHeight="1">
      <c r="B14" s="72" t="s">
        <v>33</v>
      </c>
      <c r="C14" s="73"/>
      <c r="D14" s="73"/>
      <c r="E14" s="73"/>
      <c r="F14" s="74"/>
    </row>
    <row r="15" spans="2:6" ht="15.75" customHeight="1">
      <c r="B15" s="14" t="s">
        <v>31</v>
      </c>
      <c r="C15" s="75">
        <v>4669.73</v>
      </c>
      <c r="D15" s="77">
        <v>93709.07</v>
      </c>
      <c r="E15" s="77">
        <v>93784.24</v>
      </c>
      <c r="F15" s="79">
        <f>C15+D15-E15</f>
        <v>4594.559999999998</v>
      </c>
    </row>
    <row r="16" spans="2:6" ht="198.75" customHeight="1">
      <c r="B16" s="15" t="s">
        <v>45</v>
      </c>
      <c r="C16" s="76"/>
      <c r="D16" s="78"/>
      <c r="E16" s="78"/>
      <c r="F16" s="80"/>
    </row>
    <row r="17" spans="2:6" ht="18.75" customHeight="1" thickBot="1">
      <c r="B17" s="35" t="s">
        <v>46</v>
      </c>
      <c r="C17" s="34"/>
      <c r="D17" s="34"/>
      <c r="E17" s="51"/>
      <c r="F17" s="20">
        <f>C17+D17-E17</f>
        <v>0</v>
      </c>
    </row>
    <row r="18" spans="2:6" ht="16.5" thickBot="1">
      <c r="B18" s="19" t="s">
        <v>23</v>
      </c>
      <c r="C18" s="26">
        <f>C15+C17</f>
        <v>4669.73</v>
      </c>
      <c r="D18" s="26">
        <f>D15+D17</f>
        <v>93709.07</v>
      </c>
      <c r="E18" s="26">
        <f>E15+E17</f>
        <v>93784.24</v>
      </c>
      <c r="F18" s="26">
        <f>F15+F17</f>
        <v>4594.559999999998</v>
      </c>
    </row>
    <row r="19" spans="2:6" ht="15.75">
      <c r="B19" s="84" t="s">
        <v>11</v>
      </c>
      <c r="C19" s="85"/>
      <c r="D19" s="85"/>
      <c r="E19" s="85"/>
      <c r="F19" s="86"/>
    </row>
    <row r="20" spans="2:6" ht="15.75">
      <c r="B20" s="11" t="s">
        <v>12</v>
      </c>
      <c r="C20" s="94">
        <v>-1731.57</v>
      </c>
      <c r="D20" s="94">
        <v>157142.46</v>
      </c>
      <c r="E20" s="94">
        <v>144518.74</v>
      </c>
      <c r="F20" s="66">
        <f>C20+D20-E20</f>
        <v>10892.149999999994</v>
      </c>
    </row>
    <row r="21" spans="2:6" ht="15.75">
      <c r="B21" s="11" t="s">
        <v>34</v>
      </c>
      <c r="C21" s="67">
        <v>559.3</v>
      </c>
      <c r="D21" s="94">
        <v>22807.39</v>
      </c>
      <c r="E21" s="69">
        <v>24310.35</v>
      </c>
      <c r="F21" s="66">
        <f>C21+D21-E21</f>
        <v>-943.6599999999999</v>
      </c>
    </row>
    <row r="22" spans="2:6" ht="15.75">
      <c r="B22" s="11" t="s">
        <v>13</v>
      </c>
      <c r="C22" s="68"/>
      <c r="D22" s="68"/>
      <c r="E22" s="69"/>
      <c r="F22" s="66"/>
    </row>
    <row r="23" spans="2:6" ht="15.75">
      <c r="B23" s="11" t="s">
        <v>14</v>
      </c>
      <c r="C23" s="94">
        <v>1224.88</v>
      </c>
      <c r="D23" s="94">
        <v>41726.11</v>
      </c>
      <c r="E23" s="94">
        <v>44481.69</v>
      </c>
      <c r="F23" s="66">
        <f>C23+D23-E23</f>
        <v>-1530.7000000000044</v>
      </c>
    </row>
    <row r="24" spans="2:6" ht="16.5" thickBot="1">
      <c r="B24" s="21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62">
        <f>SUM(C20:C24)</f>
        <v>52.61000000000013</v>
      </c>
      <c r="D25" s="63">
        <f>D20+D21+D23</f>
        <v>221675.95999999996</v>
      </c>
      <c r="E25" s="62">
        <f>SUM(E20:E24)</f>
        <v>213310.78</v>
      </c>
      <c r="F25" s="26">
        <f>SUM(F20:F24)</f>
        <v>8417.78999999999</v>
      </c>
    </row>
    <row r="26" spans="2:6" ht="27">
      <c r="B26" s="27" t="s">
        <v>16</v>
      </c>
      <c r="C26" s="28">
        <f>C18+C25</f>
        <v>4722.34</v>
      </c>
      <c r="D26" s="28">
        <f>D18+D25</f>
        <v>315385.02999999997</v>
      </c>
      <c r="E26" s="28">
        <f>E18+E25</f>
        <v>307095.02</v>
      </c>
      <c r="F26" s="28">
        <f>F18+F25</f>
        <v>13012.349999999988</v>
      </c>
    </row>
    <row r="27" spans="2:6" ht="16.5" thickBot="1">
      <c r="B27" s="72" t="s">
        <v>32</v>
      </c>
      <c r="C27" s="73"/>
      <c r="D27" s="73"/>
      <c r="E27" s="73"/>
      <c r="F27" s="74"/>
    </row>
    <row r="28" spans="2:6" ht="16.5" thickBot="1">
      <c r="B28" s="19" t="s">
        <v>25</v>
      </c>
      <c r="C28" s="60"/>
      <c r="D28" s="64"/>
      <c r="E28" s="65"/>
      <c r="F28" s="61"/>
    </row>
    <row r="30" spans="2:8" ht="15.75">
      <c r="B30" s="70" t="s">
        <v>54</v>
      </c>
      <c r="C30" s="70"/>
      <c r="D30" s="70"/>
      <c r="E30" s="70"/>
      <c r="F30" s="70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C15:C16"/>
    <mergeCell ref="E15:E16"/>
    <mergeCell ref="F15:F16"/>
    <mergeCell ref="B13:F13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3">
      <selection activeCell="K15" sqref="K15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8" t="s">
        <v>27</v>
      </c>
      <c r="B1" s="88"/>
      <c r="C1" s="88"/>
      <c r="D1" s="88"/>
      <c r="E1" s="88"/>
      <c r="F1" s="88"/>
      <c r="G1" s="88"/>
    </row>
    <row r="2" spans="1:7" ht="15.75">
      <c r="A2" s="88" t="s">
        <v>26</v>
      </c>
      <c r="B2" s="88"/>
      <c r="C2" s="88"/>
      <c r="D2" s="88"/>
      <c r="E2" s="88"/>
      <c r="F2" s="88"/>
      <c r="G2" s="88"/>
    </row>
    <row r="3" spans="1:7" ht="15.75">
      <c r="A3" s="89" t="s">
        <v>0</v>
      </c>
      <c r="B3" s="89"/>
      <c r="C3" s="89"/>
      <c r="D3" s="89"/>
      <c r="E3" s="89"/>
      <c r="F3" s="89"/>
      <c r="G3" s="89"/>
    </row>
    <row r="4" spans="1:7" ht="15.75">
      <c r="A4" s="36"/>
      <c r="B4" s="39"/>
      <c r="C4" s="36"/>
      <c r="D4" s="90" t="s">
        <v>40</v>
      </c>
      <c r="E4" s="90"/>
      <c r="F4" s="40"/>
      <c r="G4" s="36"/>
    </row>
    <row r="5" spans="1:7" ht="110.25" customHeight="1">
      <c r="A5" s="41" t="s">
        <v>3</v>
      </c>
      <c r="B5" s="42" t="s">
        <v>4</v>
      </c>
      <c r="C5" s="41" t="s">
        <v>44</v>
      </c>
      <c r="D5" s="43" t="s">
        <v>41</v>
      </c>
      <c r="E5" s="44" t="s">
        <v>42</v>
      </c>
      <c r="F5" s="45" t="s">
        <v>5</v>
      </c>
      <c r="G5" s="41" t="s">
        <v>6</v>
      </c>
    </row>
    <row r="6" spans="1:7" ht="15.75" customHeight="1">
      <c r="A6" s="81" t="s">
        <v>48</v>
      </c>
      <c r="B6" s="82"/>
      <c r="C6" s="82"/>
      <c r="D6" s="82"/>
      <c r="E6" s="82"/>
      <c r="F6" s="82"/>
      <c r="G6" s="83"/>
    </row>
    <row r="7" spans="1:7" ht="15.75" customHeight="1">
      <c r="A7" s="84" t="s">
        <v>9</v>
      </c>
      <c r="B7" s="85"/>
      <c r="C7" s="85"/>
      <c r="D7" s="85"/>
      <c r="E7" s="85"/>
      <c r="F7" s="85"/>
      <c r="G7" s="86"/>
    </row>
    <row r="8" spans="1:7" ht="25.5">
      <c r="A8" s="4" t="s">
        <v>1</v>
      </c>
      <c r="B8" s="50"/>
      <c r="C8" s="50"/>
      <c r="D8" s="5">
        <f>B8-C8</f>
        <v>0</v>
      </c>
      <c r="E8" s="5">
        <f>D8*'Часть 1'!$D$7*12</f>
        <v>0</v>
      </c>
      <c r="F8" s="20" t="s">
        <v>8</v>
      </c>
      <c r="G8" s="20" t="s">
        <v>8</v>
      </c>
    </row>
    <row r="9" spans="1:7" ht="15.75">
      <c r="A9" s="4" t="s">
        <v>49</v>
      </c>
      <c r="B9" s="50"/>
      <c r="C9" s="50"/>
      <c r="D9" s="5">
        <f>B9-C9</f>
        <v>0</v>
      </c>
      <c r="E9" s="5">
        <f>D9*'Часть 1'!$D$7*12</f>
        <v>0</v>
      </c>
      <c r="F9" s="20" t="s">
        <v>8</v>
      </c>
      <c r="G9" s="20" t="s">
        <v>8</v>
      </c>
    </row>
    <row r="10" spans="1:7" ht="15.75">
      <c r="A10" s="4" t="s">
        <v>2</v>
      </c>
      <c r="B10" s="5">
        <v>1.71</v>
      </c>
      <c r="C10" s="5">
        <v>1.71</v>
      </c>
      <c r="D10" s="5">
        <f aca="true" t="shared" si="0" ref="D10:D18">B10-C10</f>
        <v>0</v>
      </c>
      <c r="E10" s="5">
        <f>D10*'Часть 1'!$D$7*12</f>
        <v>0</v>
      </c>
      <c r="F10" s="20" t="s">
        <v>8</v>
      </c>
      <c r="G10" s="20" t="s">
        <v>8</v>
      </c>
    </row>
    <row r="11" spans="1:7" ht="13.5" customHeight="1">
      <c r="A11" s="4" t="s">
        <v>35</v>
      </c>
      <c r="B11" s="5">
        <v>0.38</v>
      </c>
      <c r="C11" s="5">
        <v>0.38</v>
      </c>
      <c r="D11" s="5">
        <f t="shared" si="0"/>
        <v>0</v>
      </c>
      <c r="E11" s="5">
        <f>D11*'Часть 1'!$D$7*12</f>
        <v>0</v>
      </c>
      <c r="F11" s="20" t="s">
        <v>8</v>
      </c>
      <c r="G11" s="20" t="s">
        <v>8</v>
      </c>
    </row>
    <row r="12" spans="1:7" ht="44.25" customHeight="1">
      <c r="A12" s="4" t="s">
        <v>36</v>
      </c>
      <c r="B12" s="50">
        <v>0.06</v>
      </c>
      <c r="C12" s="50">
        <v>0.06</v>
      </c>
      <c r="D12" s="5">
        <f t="shared" si="0"/>
        <v>0</v>
      </c>
      <c r="E12" s="5">
        <f>D12*'Часть 1'!$D$7*12</f>
        <v>0</v>
      </c>
      <c r="F12" s="20" t="s">
        <v>8</v>
      </c>
      <c r="G12" s="20" t="s">
        <v>8</v>
      </c>
    </row>
    <row r="13" spans="1:7" ht="39.75" customHeight="1">
      <c r="A13" s="4" t="s">
        <v>50</v>
      </c>
      <c r="B13" s="50">
        <v>0.29</v>
      </c>
      <c r="C13" s="50">
        <v>0.29</v>
      </c>
      <c r="D13" s="5">
        <f t="shared" si="0"/>
        <v>0</v>
      </c>
      <c r="E13" s="5">
        <f>D13*'Часть 1'!$D$7*12</f>
        <v>0</v>
      </c>
      <c r="F13" s="20" t="s">
        <v>8</v>
      </c>
      <c r="G13" s="20" t="s">
        <v>8</v>
      </c>
    </row>
    <row r="14" spans="1:7" ht="119.25" customHeight="1">
      <c r="A14" s="55" t="s">
        <v>53</v>
      </c>
      <c r="B14" s="5">
        <v>3.6</v>
      </c>
      <c r="C14" s="5">
        <v>3.6</v>
      </c>
      <c r="D14" s="5">
        <f t="shared" si="0"/>
        <v>0</v>
      </c>
      <c r="E14" s="5">
        <f>D14*'Часть 1'!$D$7*12</f>
        <v>0</v>
      </c>
      <c r="F14" s="20" t="s">
        <v>8</v>
      </c>
      <c r="G14" s="20" t="s">
        <v>8</v>
      </c>
    </row>
    <row r="15" spans="1:7" ht="127.5">
      <c r="A15" s="22" t="s">
        <v>43</v>
      </c>
      <c r="B15" s="18">
        <v>6.16</v>
      </c>
      <c r="C15" s="18">
        <v>6.16</v>
      </c>
      <c r="D15" s="5">
        <f t="shared" si="0"/>
        <v>0</v>
      </c>
      <c r="E15" s="5">
        <f>D15*'Часть 1'!$D$7*12</f>
        <v>0</v>
      </c>
      <c r="F15" s="20" t="s">
        <v>8</v>
      </c>
      <c r="G15" s="20" t="s">
        <v>8</v>
      </c>
    </row>
    <row r="16" spans="1:7" ht="15.75">
      <c r="A16" s="22" t="s">
        <v>51</v>
      </c>
      <c r="B16" s="18">
        <v>0.99</v>
      </c>
      <c r="C16" s="18">
        <v>0.99</v>
      </c>
      <c r="D16" s="5">
        <f t="shared" si="0"/>
        <v>0</v>
      </c>
      <c r="E16" s="5">
        <f>D16*'Часть 1'!$D$7*12</f>
        <v>0</v>
      </c>
      <c r="F16" s="20" t="s">
        <v>8</v>
      </c>
      <c r="G16" s="20" t="s">
        <v>8</v>
      </c>
    </row>
    <row r="17" spans="1:7" ht="38.25">
      <c r="A17" s="22" t="s">
        <v>52</v>
      </c>
      <c r="B17" s="18">
        <v>0.98</v>
      </c>
      <c r="C17" s="18">
        <v>0.98</v>
      </c>
      <c r="D17" s="18">
        <f t="shared" si="0"/>
        <v>0</v>
      </c>
      <c r="E17" s="5">
        <f>D17*'Часть 1'!$D$7*12</f>
        <v>0</v>
      </c>
      <c r="F17" s="20" t="s">
        <v>8</v>
      </c>
      <c r="G17" s="20" t="s">
        <v>8</v>
      </c>
    </row>
    <row r="18" spans="1:7" ht="26.25" thickBot="1">
      <c r="A18" s="22" t="s">
        <v>7</v>
      </c>
      <c r="B18" s="46"/>
      <c r="C18" s="46"/>
      <c r="D18" s="18">
        <f t="shared" si="0"/>
        <v>0</v>
      </c>
      <c r="E18" s="5">
        <f>D18*'Часть 1'!$D$7*12</f>
        <v>0</v>
      </c>
      <c r="F18" s="23" t="s">
        <v>8</v>
      </c>
      <c r="G18" s="23" t="s">
        <v>8</v>
      </c>
    </row>
    <row r="19" spans="1:7" ht="16.5" thickBot="1">
      <c r="A19" s="19" t="s">
        <v>28</v>
      </c>
      <c r="B19" s="29">
        <f>SUM(B8:B18)</f>
        <v>14.17</v>
      </c>
      <c r="C19" s="29">
        <f>SUM(C8:C18)</f>
        <v>14.17</v>
      </c>
      <c r="D19" s="29">
        <f>SUM(D8:D18)</f>
        <v>0</v>
      </c>
      <c r="E19" s="29">
        <f>SUM(E8:E18)</f>
        <v>0</v>
      </c>
      <c r="F19" s="24" t="s">
        <v>8</v>
      </c>
      <c r="G19" s="25" t="s">
        <v>8</v>
      </c>
    </row>
    <row r="20" spans="1:7" ht="15.75">
      <c r="A20" s="91" t="s">
        <v>10</v>
      </c>
      <c r="B20" s="92"/>
      <c r="C20" s="92"/>
      <c r="D20" s="92"/>
      <c r="E20" s="92"/>
      <c r="F20" s="92"/>
      <c r="G20" s="93"/>
    </row>
    <row r="21" spans="1:7" ht="15" customHeight="1">
      <c r="A21" s="52"/>
      <c r="B21" s="53"/>
      <c r="C21" s="53"/>
      <c r="D21" s="18"/>
      <c r="E21" s="54">
        <f>D21*'Часть 1'!$D$7*12/1000</f>
        <v>0</v>
      </c>
      <c r="F21" s="53"/>
      <c r="G21" s="53"/>
    </row>
    <row r="22" spans="1:7" ht="16.5" thickBot="1">
      <c r="A22" s="47" t="s">
        <v>29</v>
      </c>
      <c r="B22" s="48">
        <f>SUM(B21:B21)</f>
        <v>0</v>
      </c>
      <c r="C22" s="48">
        <f>SUM(C21:C21)</f>
        <v>0</v>
      </c>
      <c r="D22" s="58">
        <f>SUM(D21:D21)</f>
        <v>0</v>
      </c>
      <c r="E22" s="48">
        <f>SUM(E21:E21)</f>
        <v>0</v>
      </c>
      <c r="F22" s="49" t="s">
        <v>8</v>
      </c>
      <c r="G22" s="49" t="s">
        <v>8</v>
      </c>
    </row>
    <row r="23" spans="1:7" ht="16.5" thickBot="1">
      <c r="A23" s="30" t="s">
        <v>30</v>
      </c>
      <c r="B23" s="33">
        <f>B19+B22</f>
        <v>14.17</v>
      </c>
      <c r="C23" s="56">
        <f>C19+C22</f>
        <v>14.17</v>
      </c>
      <c r="D23" s="59">
        <f>D19+D22</f>
        <v>0</v>
      </c>
      <c r="E23" s="57">
        <f>E19+E22</f>
        <v>0</v>
      </c>
      <c r="F23" s="31" t="s">
        <v>8</v>
      </c>
      <c r="G23" s="32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87" t="s">
        <v>54</v>
      </c>
      <c r="B26" s="87"/>
      <c r="C26" s="87"/>
      <c r="D26" s="87"/>
      <c r="E26" s="87"/>
      <c r="F26" s="87"/>
      <c r="G26" s="87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2015-02-19T12:14:29Z</cp:lastPrinted>
  <dcterms:created xsi:type="dcterms:W3CDTF">2008-12-01T07:12:21Z</dcterms:created>
  <dcterms:modified xsi:type="dcterms:W3CDTF">2015-02-19T12:15:35Z</dcterms:modified>
  <cp:category/>
  <cp:version/>
  <cp:contentType/>
  <cp:contentStatus/>
</cp:coreProperties>
</file>