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<sst xmlns="http://schemas.openxmlformats.org/spreadsheetml/2006/main" count="89" uniqueCount="60">
  <si>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</si>
  <si>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</si>
  <si>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</si>
  <si>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</si>
  <si>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</si>
  <si>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</si>
  <si>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</si>
  <si>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</si>
  <si>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</si>
  <si>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</si>
  <si>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</si>
  <si>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</si>
  <si>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</si>
  <si>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</si>
  <si>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</si>
  <si>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</si>
  <si>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</si>
  <si>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</si>
  <si>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</si>
  <si>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</si>
  <si>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</si>
  <si>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</si>
  <si>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</si>
  <si>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</si>
  <si>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</si>
  <si>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</si>
  <si>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</si>
  <si>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</si>
  <si>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</si>
  <si>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</si>
  <si>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</si>
  <si>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</si>
  <si>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</si>
  <si>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</si>
  <si>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</si>
  <si>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</si>
  <si>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</si>
  <si>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</si>
  <si>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</si>
  <si>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</si>
  <si>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</si>
  <si>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</si>
  <si>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</si>
  <si>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</si>
  <si>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</si>
  <si>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</si>
  <si>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</si>
  <si>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4а</t>
  </si>
  <si>
    <t>с.Дивеево, ул.Южная, 4а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</si>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</sst>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5" fillId="0" borderId="26" xfId="0" applyNumberFormat="1" applyFont="1" applyBorder="1" applyAlignment="1">
      <alignment/>
    </xf>
    <xf numFmtId="168" fontId="5" fillId="0" borderId="27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0" fontId="6" fillId="0" borderId="26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/>
    </xf>
    <xf numFmtId="172" fontId="4" fillId="0" borderId="15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172" fontId="6" fillId="0" borderId="30" xfId="0" applyNumberFormat="1" applyFont="1" applyBorder="1" applyAlignment="1">
      <alignment horizontal="right" vertical="top" shrinkToFit="1"/>
    </xf>
    <xf numFmtId="172" fontId="6" fillId="0" borderId="28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172" fontId="6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4">
      <selection activeCell="H26" sqref="H2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3"/>
      <c r="H2" s="13"/>
      <c r="I2" s="13"/>
    </row>
    <row r="3" spans="2:9" ht="15.75">
      <c r="B3" s="78" t="s">
        <v>18</v>
      </c>
      <c r="C3" s="78"/>
      <c r="D3" s="78"/>
      <c r="E3" s="78"/>
      <c r="F3" s="78"/>
      <c r="G3" s="12"/>
      <c r="H3" s="12"/>
      <c r="I3" s="12"/>
    </row>
    <row r="4" spans="2:9" ht="15.75">
      <c r="B4" s="78" t="s">
        <v>20</v>
      </c>
      <c r="C4" s="78"/>
      <c r="D4" s="78"/>
      <c r="E4" s="78"/>
      <c r="F4" s="78"/>
      <c r="G4" s="12"/>
      <c r="H4" s="12"/>
      <c r="I4" s="12"/>
    </row>
    <row r="5" spans="2:9" ht="15.75">
      <c r="B5" s="78" t="s">
        <v>59</v>
      </c>
      <c r="C5" s="78"/>
      <c r="D5" s="78"/>
      <c r="E5" s="78"/>
      <c r="F5" s="78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8">
        <v>550.6</v>
      </c>
      <c r="E7" s="37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6" t="s">
        <v>47</v>
      </c>
      <c r="C13" s="87"/>
      <c r="D13" s="87"/>
      <c r="E13" s="87"/>
      <c r="F13" s="88"/>
    </row>
    <row r="14" spans="2:6" ht="15.75" customHeight="1">
      <c r="B14" s="75" t="s">
        <v>33</v>
      </c>
      <c r="C14" s="76"/>
      <c r="D14" s="76"/>
      <c r="E14" s="76"/>
      <c r="F14" s="77"/>
    </row>
    <row r="15" spans="2:6" ht="15.75" customHeight="1">
      <c r="B15" s="14" t="s">
        <v>31</v>
      </c>
      <c r="C15" s="80">
        <v>-1018.19</v>
      </c>
      <c r="D15" s="82">
        <v>101949.24</v>
      </c>
      <c r="E15" s="82">
        <v>97996.64</v>
      </c>
      <c r="F15" s="84">
        <v>2934.41</v>
      </c>
    </row>
    <row r="16" spans="2:6" ht="198.75" customHeight="1">
      <c r="B16" s="15" t="s">
        <v>45</v>
      </c>
      <c r="C16" s="81">
        <v>-1018.19</v>
      </c>
      <c r="D16" s="83">
        <v>101949.24</v>
      </c>
      <c r="E16" s="83">
        <v>97996.64</v>
      </c>
      <c r="F16" s="85">
        <v>2934.41</v>
      </c>
    </row>
    <row r="17" spans="2:6" ht="18.75" customHeight="1" thickBot="1">
      <c r="B17" s="35" t="s">
        <v>46</v>
      </c>
      <c r="C17" s="34"/>
      <c r="D17" s="34"/>
      <c r="E17" s="51"/>
      <c r="F17" s="20">
        <f>C17+D17-E17</f>
        <v>0</v>
      </c>
    </row>
    <row r="18" spans="2:6" ht="16.5" thickBot="1">
      <c r="B18" s="19" t="s">
        <v>23</v>
      </c>
      <c r="C18" s="26">
        <f>C15+C17</f>
        <v>-1018.19</v>
      </c>
      <c r="D18" s="26">
        <f>D15+D17</f>
        <v>101949.24</v>
      </c>
      <c r="E18" s="26">
        <f>E15+E17</f>
        <v>97996.64</v>
      </c>
      <c r="F18" s="26">
        <f>F15+F17</f>
        <v>2934.41</v>
      </c>
    </row>
    <row r="19" spans="2:6" ht="15.75">
      <c r="B19" s="72" t="s">
        <v>11</v>
      </c>
      <c r="C19" s="73"/>
      <c r="D19" s="73"/>
      <c r="E19" s="73"/>
      <c r="F19" s="74"/>
    </row>
    <row r="20" spans="2:6" ht="15.75">
      <c r="B20" s="11" t="s">
        <v>12</v>
      </c>
      <c r="C20" s="70">
        <v>1400.47</v>
      </c>
      <c r="D20" s="70">
        <v>159685.03</v>
      </c>
      <c r="E20" s="70">
        <v>158337.6</v>
      </c>
      <c r="F20" s="66">
        <v>2747.9</v>
      </c>
    </row>
    <row r="21" spans="2:6" ht="15.75">
      <c r="B21" s="11" t="s">
        <v>34</v>
      </c>
      <c r="C21" s="67">
        <v>-2711.36</v>
      </c>
      <c r="D21" s="70">
        <v>26180.649999999998</v>
      </c>
      <c r="E21" s="69">
        <v>25544.08</v>
      </c>
      <c r="F21" s="66">
        <v>-2074.79</v>
      </c>
    </row>
    <row r="22" spans="2:6" ht="15.75">
      <c r="B22" s="11" t="s">
        <v>13</v>
      </c>
      <c r="C22" s="68"/>
      <c r="D22" s="68"/>
      <c r="E22" s="69"/>
      <c r="F22" s="66"/>
    </row>
    <row r="23" spans="2:6" ht="15.75">
      <c r="B23" s="11" t="s">
        <v>14</v>
      </c>
      <c r="C23" s="70">
        <v>-4777.18</v>
      </c>
      <c r="D23" s="70">
        <v>58325.35</v>
      </c>
      <c r="E23" s="70">
        <v>57111.23</v>
      </c>
      <c r="F23" s="66">
        <v>-3563.06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2">
        <f>SUM(C20:C24)</f>
        <v>-6088.070000000001</v>
      </c>
      <c r="D25" s="63">
        <f>D20+D21+D23</f>
        <v>244191.03</v>
      </c>
      <c r="E25" s="62">
        <f>SUM(E20:E24)</f>
        <v>240992.91</v>
      </c>
      <c r="F25" s="26">
        <f>SUM(F20:F24)</f>
        <v>-2889.95</v>
      </c>
    </row>
    <row r="26" spans="2:6" ht="27">
      <c r="B26" s="27" t="s">
        <v>16</v>
      </c>
      <c r="C26" s="28">
        <f>C18+C25</f>
        <v>-7106.26</v>
      </c>
      <c r="D26" s="95">
        <f>D18+D25</f>
        <v>346140.27</v>
      </c>
      <c r="E26" s="96">
        <f>E18+E25</f>
        <v>338989.55</v>
      </c>
      <c r="F26" s="28">
        <f>F18+F25</f>
        <v>44.460000000000036</v>
      </c>
    </row>
    <row r="27" spans="2:6" ht="16.5" thickBot="1">
      <c r="B27" s="75" t="s">
        <v>32</v>
      </c>
      <c r="C27" s="76"/>
      <c r="D27" s="76"/>
      <c r="E27" s="76"/>
      <c r="F27" s="77"/>
    </row>
    <row r="28" spans="2:6" ht="16.5" thickBot="1">
      <c r="B28" s="19" t="s">
        <v>25</v>
      </c>
      <c r="C28" s="60"/>
      <c r="D28" s="64"/>
      <c r="E28" s="65"/>
      <c r="F28" s="61"/>
    </row>
    <row r="30" spans="2:8" ht="15.75">
      <c r="B30" s="79" t="s">
        <v>54</v>
      </c>
      <c r="C30" s="79"/>
      <c r="D30" s="79"/>
      <c r="E30" s="79"/>
      <c r="F30" s="79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9">
      <selection activeCell="E34" sqref="E3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27</v>
      </c>
      <c r="B1" s="89"/>
      <c r="C1" s="89"/>
      <c r="D1" s="89"/>
      <c r="E1" s="89"/>
      <c r="F1" s="89"/>
      <c r="G1" s="89"/>
    </row>
    <row r="2" spans="1:7" ht="15.75">
      <c r="A2" s="89" t="s">
        <v>26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36"/>
      <c r="B4" s="39"/>
      <c r="C4" s="36"/>
      <c r="D4" s="91" t="s">
        <v>40</v>
      </c>
      <c r="E4" s="91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44</v>
      </c>
      <c r="D5" s="43" t="s">
        <v>41</v>
      </c>
      <c r="E5" s="44" t="s">
        <v>42</v>
      </c>
      <c r="F5" s="45" t="s">
        <v>5</v>
      </c>
      <c r="G5" s="41" t="s">
        <v>6</v>
      </c>
    </row>
    <row r="6" spans="1:7" ht="15.75" customHeight="1">
      <c r="A6" s="86" t="s">
        <v>48</v>
      </c>
      <c r="B6" s="87"/>
      <c r="C6" s="87"/>
      <c r="D6" s="87"/>
      <c r="E6" s="87"/>
      <c r="F6" s="87"/>
      <c r="G6" s="88"/>
    </row>
    <row r="7" spans="1:7" ht="15.75" customHeight="1">
      <c r="A7" s="72" t="s">
        <v>9</v>
      </c>
      <c r="B7" s="73"/>
      <c r="C7" s="73"/>
      <c r="D7" s="73"/>
      <c r="E7" s="73"/>
      <c r="F7" s="73"/>
      <c r="G7" s="74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49</v>
      </c>
      <c r="B9" s="50"/>
      <c r="C9" s="50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3.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4.25" customHeight="1">
      <c r="A12" s="4" t="s">
        <v>36</v>
      </c>
      <c r="B12" s="50">
        <v>0.32</v>
      </c>
      <c r="C12" s="50">
        <v>0.32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39.75" customHeight="1">
      <c r="A13" s="4" t="s">
        <v>50</v>
      </c>
      <c r="B13" s="50">
        <v>0.29</v>
      </c>
      <c r="C13" s="50">
        <v>0.29</v>
      </c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19.25" customHeight="1">
      <c r="A14" s="55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2" t="s">
        <v>43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51</v>
      </c>
      <c r="B16" s="46">
        <v>0.98</v>
      </c>
      <c r="C16" s="46">
        <v>0.98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52</v>
      </c>
      <c r="B17" s="46">
        <v>1</v>
      </c>
      <c r="C17" s="46">
        <v>1</v>
      </c>
      <c r="D17" s="18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2" t="s">
        <v>7</v>
      </c>
      <c r="B18" s="46">
        <v>0.24</v>
      </c>
      <c r="C18" s="46">
        <v>0.24</v>
      </c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28</v>
      </c>
      <c r="B19" s="29">
        <f>SUM(B8:B18)</f>
        <v>15.430000000000001</v>
      </c>
      <c r="C19" s="29">
        <f>SUM(C8:C18)</f>
        <v>15.430000000000001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92" t="s">
        <v>10</v>
      </c>
      <c r="B20" s="93"/>
      <c r="C20" s="93"/>
      <c r="D20" s="93"/>
      <c r="E20" s="93"/>
      <c r="F20" s="93"/>
      <c r="G20" s="94"/>
    </row>
    <row r="21" spans="1:7" ht="15" customHeight="1">
      <c r="A21" s="52"/>
      <c r="B21" s="53"/>
      <c r="C21" s="53"/>
      <c r="D21" s="18"/>
      <c r="E21" s="54">
        <f>D21*'Часть 1'!$D$7*12/1000</f>
        <v>0</v>
      </c>
      <c r="F21" s="53"/>
      <c r="G21" s="53"/>
    </row>
    <row r="22" spans="1:7" ht="16.5" thickBot="1">
      <c r="A22" s="47" t="s">
        <v>29</v>
      </c>
      <c r="B22" s="48">
        <f>SUM(B21:B21)</f>
        <v>0</v>
      </c>
      <c r="C22" s="48">
        <f>SUM(C21:C21)</f>
        <v>0</v>
      </c>
      <c r="D22" s="58">
        <f>SUM(D21:D21)</f>
        <v>0</v>
      </c>
      <c r="E22" s="48">
        <f>SUM(E21:E21)</f>
        <v>0</v>
      </c>
      <c r="F22" s="49" t="s">
        <v>8</v>
      </c>
      <c r="G22" s="49" t="s">
        <v>8</v>
      </c>
    </row>
    <row r="23" spans="1:7" ht="16.5" thickBot="1">
      <c r="A23" s="30" t="s">
        <v>30</v>
      </c>
      <c r="B23" s="33">
        <f>B19+B22</f>
        <v>15.430000000000001</v>
      </c>
      <c r="C23" s="56">
        <f>C19+C22</f>
        <v>15.430000000000001</v>
      </c>
      <c r="D23" s="59">
        <f>D19+D22</f>
        <v>0</v>
      </c>
      <c r="E23" s="57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8" t="s">
        <v>54</v>
      </c>
      <c r="B26" s="78"/>
      <c r="C26" s="78"/>
      <c r="D26" s="78"/>
      <c r="E26" s="78"/>
      <c r="F26" s="78"/>
      <c r="G26" s="7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2015-02-19T12:14:29Z</cp:lastPrinted>
  <dcterms:created xsi:type="dcterms:W3CDTF">2008-12-01T07:12:21Z</dcterms:created>
  <dcterms:modified xsi:type="dcterms:W3CDTF">2017-02-14T12:44:22Z</dcterms:modified>
  <cp:category/>
  <cp:version/>
  <cp:contentType/>
  <cp:contentStatus/>
</cp:coreProperties>
</file>