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<sst xmlns="http://schemas.openxmlformats.org/spreadsheetml/2006/main" count="93" uniqueCount="64">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</sst>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J32" sqref="J3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50" t="s">
        <v>19</v>
      </c>
      <c r="C2" s="50"/>
      <c r="D2" s="50"/>
      <c r="E2" s="50"/>
      <c r="F2" s="50"/>
      <c r="G2" s="11"/>
      <c r="H2" s="11"/>
      <c r="I2" s="11"/>
    </row>
    <row r="3" spans="2:9" ht="15.75">
      <c r="B3" s="50" t="s">
        <v>18</v>
      </c>
      <c r="C3" s="50"/>
      <c r="D3" s="50"/>
      <c r="E3" s="50"/>
      <c r="F3" s="50"/>
      <c r="G3" s="10"/>
      <c r="H3" s="10"/>
      <c r="I3" s="10"/>
    </row>
    <row r="4" spans="2:9" ht="15.75">
      <c r="B4" s="50" t="s">
        <v>20</v>
      </c>
      <c r="C4" s="50"/>
      <c r="D4" s="50"/>
      <c r="E4" s="50"/>
      <c r="F4" s="50"/>
      <c r="G4" s="10"/>
      <c r="H4" s="10"/>
      <c r="I4" s="10"/>
    </row>
    <row r="5" spans="2:9" ht="15.75">
      <c r="B5" s="50" t="s">
        <v>53</v>
      </c>
      <c r="C5" s="50"/>
      <c r="D5" s="50"/>
      <c r="E5" s="50"/>
      <c r="F5" s="50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60">
        <v>846.8</v>
      </c>
      <c r="E7" s="28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46" t="s">
        <v>21</v>
      </c>
      <c r="C10" s="46"/>
      <c r="D10" s="46"/>
      <c r="E10" s="46"/>
      <c r="F10" s="46"/>
    </row>
    <row r="11" spans="2:6" ht="15.75">
      <c r="B11" s="46" t="s">
        <v>22</v>
      </c>
      <c r="C11" s="46"/>
      <c r="D11" s="46"/>
      <c r="E11" s="46"/>
      <c r="F11" s="46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51" t="s">
        <v>63</v>
      </c>
      <c r="C13" s="61"/>
      <c r="D13" s="52"/>
      <c r="E13" s="52"/>
      <c r="F13" s="53"/>
    </row>
    <row r="14" spans="2:6" ht="15.75" customHeight="1">
      <c r="B14" s="62" t="s">
        <v>32</v>
      </c>
      <c r="C14" s="63"/>
      <c r="D14" s="63"/>
      <c r="E14" s="63"/>
      <c r="F14" s="64"/>
    </row>
    <row r="15" spans="2:6" ht="15.75" customHeight="1">
      <c r="B15" s="65" t="s">
        <v>30</v>
      </c>
      <c r="C15" s="66">
        <v>6267.18</v>
      </c>
      <c r="D15" s="66">
        <v>150493.44</v>
      </c>
      <c r="E15" s="67">
        <v>148495.64</v>
      </c>
      <c r="F15" s="68">
        <f>C15+D15-E15</f>
        <v>8264.979999999981</v>
      </c>
    </row>
    <row r="16" spans="2:6" ht="172.5" customHeight="1">
      <c r="B16" s="12" t="s">
        <v>57</v>
      </c>
      <c r="C16" s="66"/>
      <c r="D16" s="66"/>
      <c r="E16" s="69"/>
      <c r="F16" s="69"/>
    </row>
    <row r="17" spans="2:6" ht="21" customHeight="1">
      <c r="B17" s="4" t="s">
        <v>58</v>
      </c>
      <c r="C17" s="70"/>
      <c r="D17" s="70">
        <v>508.2</v>
      </c>
      <c r="E17" s="71">
        <v>499.06</v>
      </c>
      <c r="F17" s="72">
        <f>C17+D17-E17</f>
        <v>9.139999999999986</v>
      </c>
    </row>
    <row r="18" spans="2:6" ht="17.25" customHeight="1">
      <c r="B18" s="4" t="s">
        <v>59</v>
      </c>
      <c r="C18" s="70"/>
      <c r="D18" s="70"/>
      <c r="E18" s="71"/>
      <c r="F18" s="73">
        <f>C18+D18-E18</f>
        <v>0</v>
      </c>
    </row>
    <row r="19" spans="2:6" ht="18" customHeight="1">
      <c r="B19" s="4" t="s">
        <v>60</v>
      </c>
      <c r="C19" s="70"/>
      <c r="D19" s="70">
        <v>1050.14</v>
      </c>
      <c r="E19" s="71">
        <v>1027.95</v>
      </c>
      <c r="F19" s="73">
        <f>C19+D19-E19</f>
        <v>22.190000000000055</v>
      </c>
    </row>
    <row r="20" spans="2:6" ht="18" customHeight="1">
      <c r="B20" s="4" t="s">
        <v>61</v>
      </c>
      <c r="C20" s="70"/>
      <c r="D20" s="70"/>
      <c r="E20" s="71"/>
      <c r="F20" s="72">
        <f>C20+D20-E20</f>
        <v>0</v>
      </c>
    </row>
    <row r="21" spans="2:6" ht="18.75" customHeight="1">
      <c r="B21" s="74" t="s">
        <v>44</v>
      </c>
      <c r="C21" s="75"/>
      <c r="D21" s="75"/>
      <c r="E21" s="76"/>
      <c r="F21" s="77">
        <f>C21+D21-E21</f>
        <v>0</v>
      </c>
    </row>
    <row r="22" spans="2:6" ht="16.5" thickBot="1">
      <c r="B22" s="78" t="s">
        <v>23</v>
      </c>
      <c r="C22" s="79">
        <f>SUM(C15:C21)</f>
        <v>6267.18</v>
      </c>
      <c r="D22" s="79">
        <f>SUM(D15:D21)</f>
        <v>152051.78000000003</v>
      </c>
      <c r="E22" s="79">
        <f>SUM(E15:E21)</f>
        <v>150022.65000000002</v>
      </c>
      <c r="F22" s="79">
        <f>SUM(F15:F21)</f>
        <v>8296.309999999981</v>
      </c>
    </row>
    <row r="23" spans="2:6" ht="15.75">
      <c r="B23" s="80" t="s">
        <v>11</v>
      </c>
      <c r="C23" s="81"/>
      <c r="D23" s="81"/>
      <c r="E23" s="81"/>
      <c r="F23" s="82"/>
    </row>
    <row r="24" spans="2:9" ht="15.75">
      <c r="B24" s="4" t="s">
        <v>12</v>
      </c>
      <c r="C24" s="75">
        <v>10342.96</v>
      </c>
      <c r="D24" s="83">
        <v>202484.17</v>
      </c>
      <c r="E24" s="75">
        <v>206903.02</v>
      </c>
      <c r="F24" s="84">
        <f>C24+D24-E24</f>
        <v>5924.110000000015</v>
      </c>
      <c r="I24" t="s">
        <v>62</v>
      </c>
    </row>
    <row r="25" spans="2:6" ht="15.75">
      <c r="B25" s="4" t="s">
        <v>33</v>
      </c>
      <c r="C25" s="85">
        <v>2042.64</v>
      </c>
      <c r="D25" s="85">
        <v>47651.54</v>
      </c>
      <c r="E25" s="85">
        <v>46004.81</v>
      </c>
      <c r="F25" s="84">
        <f>C25+D25-E25</f>
        <v>3689.3700000000026</v>
      </c>
    </row>
    <row r="26" spans="2:6" ht="15.75">
      <c r="B26" s="4" t="s">
        <v>13</v>
      </c>
      <c r="C26" s="86"/>
      <c r="D26" s="87"/>
      <c r="E26" s="86"/>
      <c r="F26" s="72">
        <f>C26+D26-E26</f>
        <v>0</v>
      </c>
    </row>
    <row r="27" spans="2:6" ht="15.75">
      <c r="B27" s="4" t="s">
        <v>14</v>
      </c>
      <c r="C27" s="85">
        <v>3407.91</v>
      </c>
      <c r="D27" s="85">
        <v>72903.58</v>
      </c>
      <c r="E27" s="85">
        <v>71540.89</v>
      </c>
      <c r="F27" s="72">
        <f>C27+D27-E27</f>
        <v>4770.600000000006</v>
      </c>
    </row>
    <row r="28" spans="2:6" ht="16.5" thickBot="1">
      <c r="B28" s="17" t="s">
        <v>15</v>
      </c>
      <c r="C28" s="88">
        <v>3113.75</v>
      </c>
      <c r="D28" s="88">
        <v>61733.28</v>
      </c>
      <c r="E28" s="88">
        <v>59541.09</v>
      </c>
      <c r="F28" s="72">
        <f>C28+D28-E28</f>
        <v>5305.940000000002</v>
      </c>
    </row>
    <row r="29" spans="2:6" ht="16.5" thickBot="1">
      <c r="B29" s="89" t="s">
        <v>24</v>
      </c>
      <c r="C29" s="90">
        <f>C25+C27+C28</f>
        <v>8564.3</v>
      </c>
      <c r="D29" s="91">
        <f>SUM(D24:D28)</f>
        <v>384772.57000000007</v>
      </c>
      <c r="E29" s="91">
        <f>SUM(E24:E28)</f>
        <v>383989.80999999994</v>
      </c>
      <c r="F29" s="92">
        <f>SUM(F24:F28)</f>
        <v>19690.020000000026</v>
      </c>
    </row>
    <row r="30" spans="2:6" ht="27">
      <c r="B30" s="93" t="s">
        <v>16</v>
      </c>
      <c r="C30" s="94">
        <f>C29+C22</f>
        <v>14831.48</v>
      </c>
      <c r="D30" s="95">
        <f>D22+D29</f>
        <v>536824.3500000001</v>
      </c>
      <c r="E30" s="94">
        <f>E22+E29</f>
        <v>534012.46</v>
      </c>
      <c r="F30" s="96">
        <f>F22+F29</f>
        <v>27986.33000000001</v>
      </c>
    </row>
    <row r="31" spans="2:6" ht="16.5" thickBot="1">
      <c r="B31" s="62" t="s">
        <v>31</v>
      </c>
      <c r="C31" s="63"/>
      <c r="D31" s="63"/>
      <c r="E31" s="63"/>
      <c r="F31" s="64"/>
    </row>
    <row r="32" spans="2:6" ht="16.5" thickBot="1">
      <c r="B32" s="97"/>
      <c r="C32" s="98"/>
      <c r="D32" s="15">
        <v>0</v>
      </c>
      <c r="E32" s="99"/>
      <c r="F32" s="100">
        <f>C32+D32-E32</f>
        <v>0</v>
      </c>
    </row>
    <row r="34" spans="2:8" ht="15.75">
      <c r="B34" s="50" t="s">
        <v>51</v>
      </c>
      <c r="C34" s="50"/>
      <c r="D34" s="50"/>
      <c r="E34" s="50"/>
      <c r="F34" s="50"/>
      <c r="G34" s="50"/>
      <c r="H34" s="50"/>
    </row>
  </sheetData>
  <sheetProtection/>
  <mergeCells count="15">
    <mergeCell ref="B31:F31"/>
    <mergeCell ref="B34:H34"/>
    <mergeCell ref="B11:F11"/>
    <mergeCell ref="B14:F14"/>
    <mergeCell ref="E15:E16"/>
    <mergeCell ref="F15:F16"/>
    <mergeCell ref="B13:F13"/>
    <mergeCell ref="B23:F23"/>
    <mergeCell ref="B10:F10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K14" sqref="K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54" t="s">
        <v>26</v>
      </c>
      <c r="B1" s="54"/>
      <c r="C1" s="54"/>
      <c r="D1" s="54"/>
      <c r="E1" s="54"/>
      <c r="F1" s="54"/>
      <c r="G1" s="54"/>
    </row>
    <row r="2" spans="1:7" ht="15.75">
      <c r="A2" s="54" t="s">
        <v>25</v>
      </c>
      <c r="B2" s="54"/>
      <c r="C2" s="54"/>
      <c r="D2" s="54"/>
      <c r="E2" s="54"/>
      <c r="F2" s="54"/>
      <c r="G2" s="54"/>
    </row>
    <row r="3" spans="1:7" ht="15.75">
      <c r="A3" s="55" t="s">
        <v>0</v>
      </c>
      <c r="B3" s="55"/>
      <c r="C3" s="55"/>
      <c r="D3" s="55"/>
      <c r="E3" s="55"/>
      <c r="F3" s="55"/>
      <c r="G3" s="55"/>
    </row>
    <row r="4" spans="1:7" ht="15.75">
      <c r="A4" s="27"/>
      <c r="B4" s="29"/>
      <c r="C4" s="27"/>
      <c r="D4" s="56" t="s">
        <v>39</v>
      </c>
      <c r="E4" s="56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43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51" t="s">
        <v>45</v>
      </c>
      <c r="B6" s="52"/>
      <c r="C6" s="52"/>
      <c r="D6" s="52"/>
      <c r="E6" s="52"/>
      <c r="F6" s="52"/>
      <c r="G6" s="53"/>
    </row>
    <row r="7" spans="1:7" ht="15.75" customHeight="1">
      <c r="A7" s="47" t="s">
        <v>9</v>
      </c>
      <c r="B7" s="48"/>
      <c r="C7" s="48"/>
      <c r="D7" s="48"/>
      <c r="E7" s="48"/>
      <c r="F7" s="48"/>
      <c r="G7" s="49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2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2" customHeight="1">
      <c r="A12" s="4" t="s">
        <v>35</v>
      </c>
      <c r="B12" s="40">
        <v>0.08</v>
      </c>
      <c r="C12" s="40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3.5" customHeight="1">
      <c r="A13" s="4" t="s">
        <v>47</v>
      </c>
      <c r="B13" s="40">
        <v>0.29</v>
      </c>
      <c r="C13" s="40">
        <v>0.29</v>
      </c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5.5" customHeight="1">
      <c r="A14" s="26" t="s">
        <v>50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36">
        <v>0.87</v>
      </c>
      <c r="C17" s="36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14.809999999999999</v>
      </c>
      <c r="C19" s="21">
        <f>SUM(C8:C18)</f>
        <v>14.809999999999999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57" t="s">
        <v>10</v>
      </c>
      <c r="B20" s="58"/>
      <c r="C20" s="58"/>
      <c r="D20" s="58"/>
      <c r="E20" s="58"/>
      <c r="F20" s="58"/>
      <c r="G20" s="59"/>
    </row>
    <row r="21" spans="1:7" ht="15.75">
      <c r="A21" s="44"/>
      <c r="B21" s="45"/>
      <c r="C21" s="45"/>
      <c r="D21" s="43"/>
      <c r="E21" s="43"/>
      <c r="F21" s="45"/>
      <c r="G21" s="45"/>
    </row>
    <row r="22" spans="1:7" ht="16.5" thickBot="1">
      <c r="A22" s="37" t="s">
        <v>28</v>
      </c>
      <c r="B22" s="38">
        <f>B21</f>
        <v>0</v>
      </c>
      <c r="C22" s="38">
        <f>C21</f>
        <v>0</v>
      </c>
      <c r="D22" s="38">
        <v>0</v>
      </c>
      <c r="E22" s="41">
        <v>0</v>
      </c>
      <c r="F22" s="39" t="s">
        <v>8</v>
      </c>
      <c r="G22" s="39" t="s">
        <v>8</v>
      </c>
    </row>
    <row r="23" spans="1:7" ht="16.5" thickBot="1">
      <c r="A23" s="22" t="s">
        <v>29</v>
      </c>
      <c r="B23" s="25">
        <f>B19+B22</f>
        <v>14.809999999999999</v>
      </c>
      <c r="C23" s="25">
        <f>C19+C22</f>
        <v>14.809999999999999</v>
      </c>
      <c r="D23" s="25">
        <f>D19+D22</f>
        <v>0</v>
      </c>
      <c r="E23" s="42">
        <f>E19+E22</f>
        <v>0</v>
      </c>
      <c r="F23" s="23" t="s">
        <v>8</v>
      </c>
      <c r="G23" s="2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50" t="s">
        <v>51</v>
      </c>
      <c r="B26" s="50"/>
      <c r="C26" s="50"/>
      <c r="D26" s="50"/>
      <c r="E26" s="50"/>
      <c r="F26" s="50"/>
      <c r="G26" s="5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2015-02-19T12:21:28Z</cp:lastPrinted>
  <dcterms:created xsi:type="dcterms:W3CDTF">2008-12-01T07:12:21Z</dcterms:created>
  <dcterms:modified xsi:type="dcterms:W3CDTF">2018-01-29T12:16:27Z</dcterms:modified>
  <cp:category/>
  <cp:version/>
  <cp:contentType/>
  <cp:contentStatus/>
</cp:coreProperties>
</file>