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<sst xmlns="http://schemas.openxmlformats.org/spreadsheetml/2006/main" count="93" uniqueCount="64">
  <si>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</si>
  <si>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</si>
  <si>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</si>
  <si>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</si>
  <si>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</si>
  <si>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</si>
  <si>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</si>
  <si>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</si>
  <si>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</si>
  <si>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</si>
  <si>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</si>
  <si>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</si>
  <si>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</si>
  <si>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</si>
  <si>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</si>
  <si>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</si>
  <si>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</si>
  <si>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</si>
  <si>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</si>
  <si>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</si>
  <si>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</si>
  <si>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</si>
  <si>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</si>
  <si>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</si>
  <si>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</si>
  <si>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</si>
  <si>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</si>
  <si>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</si>
  <si>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</si>
  <si>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</si>
  <si>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</si>
  <si>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</si>
  <si>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</si>
  <si>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</si>
  <si>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</si>
  <si>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</si>
  <si>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</si>
  <si>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</si>
  <si>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</si>
  <si>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</si>
  <si>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</si>
  <si>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</si>
  <si>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</si>
  <si>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</si>
  <si>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</si>
  <si>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6а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</si>
  <si>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</si>
  <si>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</si>
  <si>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</si>
  <si>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</si>
  <si>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</si>
  <si>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</si>
  <si>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 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</si>
  <si>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</si>
  <si>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</si>
  <si>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</si>
  <si>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</si>
  <si>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</si>
  <si>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</si>
  <si>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</si>
  <si>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</si>
  <si>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</si>
  <si>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</si>
  <si>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>с.Дивеево , ул.Южная 6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</si>
</sst>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7">
      <selection activeCell="K16" sqref="K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1"/>
      <c r="H2" s="11"/>
      <c r="I2" s="11"/>
    </row>
    <row r="3" spans="2:9" ht="15.75">
      <c r="B3" s="87" t="s">
        <v>18</v>
      </c>
      <c r="C3" s="87"/>
      <c r="D3" s="87"/>
      <c r="E3" s="87"/>
      <c r="F3" s="87"/>
      <c r="G3" s="10"/>
      <c r="H3" s="10"/>
      <c r="I3" s="10"/>
    </row>
    <row r="4" spans="2:9" ht="15.75">
      <c r="B4" s="87" t="s">
        <v>20</v>
      </c>
      <c r="C4" s="87"/>
      <c r="D4" s="87"/>
      <c r="E4" s="87"/>
      <c r="F4" s="87"/>
      <c r="G4" s="10"/>
      <c r="H4" s="10"/>
      <c r="I4" s="10"/>
    </row>
    <row r="5" spans="2:9" ht="15.75">
      <c r="B5" s="87" t="s">
        <v>54</v>
      </c>
      <c r="C5" s="87"/>
      <c r="D5" s="87"/>
      <c r="E5" s="87"/>
      <c r="F5" s="8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6">
        <v>845.3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8" t="s">
        <v>21</v>
      </c>
      <c r="C10" s="88"/>
      <c r="D10" s="88"/>
      <c r="E10" s="88"/>
      <c r="F10" s="88"/>
    </row>
    <row r="11" spans="2:6" ht="15.75">
      <c r="B11" s="88" t="s">
        <v>22</v>
      </c>
      <c r="C11" s="88"/>
      <c r="D11" s="88"/>
      <c r="E11" s="88"/>
      <c r="F11" s="88"/>
    </row>
    <row r="12" spans="2:6" ht="110.25" customHeight="1">
      <c r="B12" s="3" t="s">
        <v>17</v>
      </c>
      <c r="C12" s="3" t="s">
        <v>53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0" t="s">
        <v>63</v>
      </c>
      <c r="C13" s="81"/>
      <c r="D13" s="82"/>
      <c r="E13" s="82"/>
      <c r="F13" s="83"/>
    </row>
    <row r="14" spans="2:6" ht="15.75" customHeight="1">
      <c r="B14" s="84" t="s">
        <v>32</v>
      </c>
      <c r="C14" s="85"/>
      <c r="D14" s="85"/>
      <c r="E14" s="85"/>
      <c r="F14" s="86"/>
    </row>
    <row r="15" spans="2:6" ht="15.75" customHeight="1">
      <c r="B15" s="47" t="s">
        <v>30</v>
      </c>
      <c r="C15" s="76">
        <v>17710.69</v>
      </c>
      <c r="D15" s="76">
        <v>150440.04</v>
      </c>
      <c r="E15" s="77">
        <v>152311.88</v>
      </c>
      <c r="F15" s="79">
        <f>C15+D15-E15</f>
        <v>15838.850000000006</v>
      </c>
    </row>
    <row r="16" spans="2:6" ht="172.5" customHeight="1">
      <c r="B16" s="12" t="s">
        <v>58</v>
      </c>
      <c r="C16" s="76"/>
      <c r="D16" s="76"/>
      <c r="E16" s="78"/>
      <c r="F16" s="78"/>
    </row>
    <row r="17" spans="2:6" ht="21" customHeight="1">
      <c r="B17" s="4" t="s">
        <v>59</v>
      </c>
      <c r="C17" s="48"/>
      <c r="D17" s="48">
        <v>3402.9</v>
      </c>
      <c r="E17" s="49">
        <v>3302.69</v>
      </c>
      <c r="F17" s="50">
        <f>C17+D17-E17</f>
        <v>100.21000000000004</v>
      </c>
    </row>
    <row r="18" spans="2:6" ht="17.25" customHeight="1">
      <c r="B18" s="4" t="s">
        <v>60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61</v>
      </c>
      <c r="C19" s="48"/>
      <c r="D19" s="48">
        <v>10615.44</v>
      </c>
      <c r="E19" s="49">
        <v>10096</v>
      </c>
      <c r="F19" s="51">
        <f>C19+D19-E19</f>
        <v>519.4400000000005</v>
      </c>
    </row>
    <row r="20" spans="2:6" ht="18" customHeight="1">
      <c r="B20" s="4" t="s">
        <v>62</v>
      </c>
      <c r="C20" s="48"/>
      <c r="D20" s="48"/>
      <c r="E20" s="49"/>
      <c r="F20" s="50">
        <f>C20+D20-E20</f>
        <v>0</v>
      </c>
    </row>
    <row r="21" spans="2:6" ht="18.75" customHeight="1">
      <c r="B21" s="52" t="s">
        <v>44</v>
      </c>
      <c r="C21" s="53"/>
      <c r="D21" s="53"/>
      <c r="E21" s="54"/>
      <c r="F21" s="55">
        <f>C21+D21-E21</f>
        <v>0</v>
      </c>
    </row>
    <row r="22" spans="2:6" ht="16.5" thickBot="1">
      <c r="B22" s="56" t="s">
        <v>23</v>
      </c>
      <c r="C22" s="57">
        <f>SUM(C15:C21)</f>
        <v>17710.69</v>
      </c>
      <c r="D22" s="57">
        <f>SUM(D15:D21)</f>
        <v>164458.38</v>
      </c>
      <c r="E22" s="57">
        <f>SUM(E15:E21)</f>
        <v>165710.57</v>
      </c>
      <c r="F22" s="57">
        <f>SUM(F15:F21)</f>
        <v>16458.500000000007</v>
      </c>
    </row>
    <row r="23" spans="2:6" ht="15.75">
      <c r="B23" s="89" t="s">
        <v>11</v>
      </c>
      <c r="C23" s="90"/>
      <c r="D23" s="90"/>
      <c r="E23" s="90"/>
      <c r="F23" s="91"/>
    </row>
    <row r="24" spans="2:9" ht="15.75">
      <c r="B24" s="4" t="s">
        <v>12</v>
      </c>
      <c r="C24" s="53">
        <v>9007.69</v>
      </c>
      <c r="D24" s="58">
        <v>267444.42</v>
      </c>
      <c r="E24" s="53">
        <v>271723.59</v>
      </c>
      <c r="F24" s="59">
        <f>C24+D24-E24</f>
        <v>4728.51999999996</v>
      </c>
      <c r="I24" t="s">
        <v>52</v>
      </c>
    </row>
    <row r="25" spans="2:6" ht="15.75">
      <c r="B25" s="4" t="s">
        <v>33</v>
      </c>
      <c r="C25" s="60">
        <v>1874.06</v>
      </c>
      <c r="D25" s="60">
        <v>45898.38</v>
      </c>
      <c r="E25" s="60">
        <v>45976.64</v>
      </c>
      <c r="F25" s="59">
        <f>C25+D25-E25</f>
        <v>1795.7999999999956</v>
      </c>
    </row>
    <row r="26" spans="2:6" ht="15.75">
      <c r="B26" s="4" t="s">
        <v>13</v>
      </c>
      <c r="C26" s="61"/>
      <c r="D26" s="62"/>
      <c r="E26" s="61"/>
      <c r="F26" s="50">
        <f>C26+D26-E26</f>
        <v>0</v>
      </c>
    </row>
    <row r="27" spans="2:6" ht="15.75">
      <c r="B27" s="4" t="s">
        <v>14</v>
      </c>
      <c r="C27" s="60">
        <v>7310.6</v>
      </c>
      <c r="D27" s="60">
        <v>75652.69</v>
      </c>
      <c r="E27" s="60">
        <v>76478.58</v>
      </c>
      <c r="F27" s="50">
        <f>C27+D27-E27</f>
        <v>6484.710000000006</v>
      </c>
    </row>
    <row r="28" spans="2:6" ht="16.5" thickBot="1">
      <c r="B28" s="17" t="s">
        <v>15</v>
      </c>
      <c r="C28" s="63"/>
      <c r="D28" s="63"/>
      <c r="E28" s="63"/>
      <c r="F28" s="50">
        <f>C28+D28-E28</f>
        <v>0</v>
      </c>
    </row>
    <row r="29" spans="2:6" ht="16.5" thickBot="1">
      <c r="B29" s="64" t="s">
        <v>24</v>
      </c>
      <c r="C29" s="65">
        <f>C25+C27+C28</f>
        <v>9184.66</v>
      </c>
      <c r="D29" s="66">
        <f>SUM(D24:D28)</f>
        <v>388995.49</v>
      </c>
      <c r="E29" s="66">
        <f>SUM(E24:E28)</f>
        <v>394178.81000000006</v>
      </c>
      <c r="F29" s="67">
        <f>SUM(F24:F28)</f>
        <v>13009.029999999962</v>
      </c>
    </row>
    <row r="30" spans="2:6" ht="27">
      <c r="B30" s="68" t="s">
        <v>16</v>
      </c>
      <c r="C30" s="69">
        <f>C29+C22</f>
        <v>26895.35</v>
      </c>
      <c r="D30" s="70">
        <f>D22+D29</f>
        <v>553453.87</v>
      </c>
      <c r="E30" s="69">
        <f>E22+E29</f>
        <v>559889.3800000001</v>
      </c>
      <c r="F30" s="71">
        <f>F22+F29</f>
        <v>29467.52999999997</v>
      </c>
    </row>
    <row r="31" spans="2:6" ht="16.5" thickBot="1">
      <c r="B31" s="84" t="s">
        <v>31</v>
      </c>
      <c r="C31" s="85"/>
      <c r="D31" s="85"/>
      <c r="E31" s="85"/>
      <c r="F31" s="86"/>
    </row>
    <row r="32" spans="2:6" ht="16.5" thickBot="1">
      <c r="B32" s="72"/>
      <c r="C32" s="73"/>
      <c r="D32" s="15">
        <v>0</v>
      </c>
      <c r="E32" s="74"/>
      <c r="F32" s="75">
        <f>C32+D32-E32</f>
        <v>0</v>
      </c>
    </row>
    <row r="34" spans="2:8" ht="15.75">
      <c r="B34" s="87" t="s">
        <v>51</v>
      </c>
      <c r="C34" s="87"/>
      <c r="D34" s="87"/>
      <c r="E34" s="87"/>
      <c r="F34" s="87"/>
      <c r="G34" s="87"/>
      <c r="H34" s="87"/>
    </row>
  </sheetData>
  <sheetProtection/>
  <mergeCells count="15"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C15:C16"/>
    <mergeCell ref="E15:E16"/>
    <mergeCell ref="F15:F16"/>
    <mergeCell ref="B13:F13"/>
    <mergeCell ref="D15:D16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6"/>
      <c r="B4" s="28"/>
      <c r="C4" s="26"/>
      <c r="D4" s="97" t="s">
        <v>39</v>
      </c>
      <c r="E4" s="97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0" t="s">
        <v>45</v>
      </c>
      <c r="B6" s="82"/>
      <c r="C6" s="82"/>
      <c r="D6" s="82"/>
      <c r="E6" s="82"/>
      <c r="F6" s="82"/>
      <c r="G6" s="83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0.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4.25" customHeight="1">
      <c r="A13" s="4" t="s">
        <v>47</v>
      </c>
      <c r="B13" s="39">
        <v>0.29</v>
      </c>
      <c r="C13" s="39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7" customHeight="1">
      <c r="A14" s="41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35">
        <v>0.87</v>
      </c>
      <c r="C17" s="35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43"/>
      <c r="B21" s="45"/>
      <c r="C21" s="45"/>
      <c r="D21" s="42"/>
      <c r="E21" s="42"/>
      <c r="F21" s="44"/>
      <c r="G21" s="44"/>
    </row>
    <row r="22" spans="1:7" ht="16.5" thickBot="1">
      <c r="A22" s="36" t="s">
        <v>28</v>
      </c>
      <c r="B22" s="37">
        <f>B21</f>
        <v>0</v>
      </c>
      <c r="C22" s="37">
        <f>C21</f>
        <v>0</v>
      </c>
      <c r="D22" s="37">
        <v>0</v>
      </c>
      <c r="E22" s="37">
        <v>0</v>
      </c>
      <c r="F22" s="38" t="s">
        <v>8</v>
      </c>
      <c r="G22" s="38" t="s">
        <v>8</v>
      </c>
    </row>
    <row r="23" spans="1:7" ht="16.5" thickBot="1">
      <c r="A23" s="22" t="s">
        <v>29</v>
      </c>
      <c r="B23" s="25">
        <f>B19+B22</f>
        <v>14.809999999999999</v>
      </c>
      <c r="C23" s="25">
        <f>C19+C22</f>
        <v>14.809999999999999</v>
      </c>
      <c r="D23" s="25">
        <f>D19+D22</f>
        <v>0</v>
      </c>
      <c r="E23" s="40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7" t="s">
        <v>51</v>
      </c>
      <c r="B26" s="87"/>
      <c r="C26" s="87"/>
      <c r="D26" s="87"/>
      <c r="E26" s="87"/>
      <c r="F26" s="87"/>
      <c r="G26" s="8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2015-02-19T12:31:21Z</cp:lastPrinted>
  <dcterms:created xsi:type="dcterms:W3CDTF">2008-12-01T07:12:21Z</dcterms:created>
  <dcterms:modified xsi:type="dcterms:W3CDTF">2018-01-29T12:31:26Z</dcterms:modified>
  <cp:category/>
  <cp:version/>
  <cp:contentType/>
  <cp:contentStatus/>
</cp:coreProperties>
</file>